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<sst xmlns="http://schemas.openxmlformats.org/spreadsheetml/2006/main" count="215" uniqueCount="140">
  <si>
    <t>Lp.</t>
  </si>
  <si>
    <t>nazwa sołectwa</t>
  </si>
  <si>
    <t>klasyfikacja budżetowa</t>
  </si>
  <si>
    <t>1.</t>
  </si>
  <si>
    <t>nazwa przedsięwzięcia</t>
  </si>
  <si>
    <t>Brody</t>
  </si>
  <si>
    <t>2.</t>
  </si>
  <si>
    <t>3.</t>
  </si>
  <si>
    <t>Buków</t>
  </si>
  <si>
    <t>4.</t>
  </si>
  <si>
    <t>Cigacice</t>
  </si>
  <si>
    <t>Głogusz</t>
  </si>
  <si>
    <t>6.</t>
  </si>
  <si>
    <t>Górki Małe</t>
  </si>
  <si>
    <t>7.</t>
  </si>
  <si>
    <t>Górzykowo</t>
  </si>
  <si>
    <t>Karczyn</t>
  </si>
  <si>
    <t>Brzezie                                       k. Sulechowa</t>
  </si>
  <si>
    <t>Kije</t>
  </si>
  <si>
    <t>Klępsk</t>
  </si>
  <si>
    <t>12.</t>
  </si>
  <si>
    <t>13.</t>
  </si>
  <si>
    <t>Kruszyna</t>
  </si>
  <si>
    <t>14.</t>
  </si>
  <si>
    <t>Leśna Góra</t>
  </si>
  <si>
    <t>15.</t>
  </si>
  <si>
    <t>Łęgowo</t>
  </si>
  <si>
    <t>16.</t>
  </si>
  <si>
    <t>Mozów</t>
  </si>
  <si>
    <t>Krężoły</t>
  </si>
  <si>
    <t>17.</t>
  </si>
  <si>
    <t>Nowy Świat</t>
  </si>
  <si>
    <t>18.</t>
  </si>
  <si>
    <t>Obłotne</t>
  </si>
  <si>
    <t>19.</t>
  </si>
  <si>
    <t>Okunin</t>
  </si>
  <si>
    <t>20.</t>
  </si>
  <si>
    <t>Pomorsko</t>
  </si>
  <si>
    <t>Dział</t>
  </si>
  <si>
    <t>Rozdział</t>
  </si>
  <si>
    <t>Paragraf</t>
  </si>
  <si>
    <t xml:space="preserve">Wartość przedsięwzięcia </t>
  </si>
  <si>
    <t xml:space="preserve">Razem sołectwo </t>
  </si>
  <si>
    <t>w złotych</t>
  </si>
  <si>
    <t>Kalsk</t>
  </si>
  <si>
    <t>9.</t>
  </si>
  <si>
    <t>Zakup paliwa do kosiarki</t>
  </si>
  <si>
    <t>Zakup tłucznia</t>
  </si>
  <si>
    <t>Zakup wyposażenia do świetlicy środowiskowej</t>
  </si>
  <si>
    <t>Zakup paliwa i materiałów do eksploatacji kosiarek</t>
  </si>
  <si>
    <t>Zakup środków czystości do sali wiejskiej</t>
  </si>
  <si>
    <t>Zakup wyposażenia do sali wiejskiej</t>
  </si>
  <si>
    <t>Zakup materiałów do eksploatacji kosiarek</t>
  </si>
  <si>
    <t>Przegląd kosiarek</t>
  </si>
  <si>
    <t>921</t>
  </si>
  <si>
    <t>Przegląd kosiarki</t>
  </si>
  <si>
    <t>Organizacja imprez pobudzajacych aktywność obywatelską</t>
  </si>
  <si>
    <t>900</t>
  </si>
  <si>
    <t>Zakup wyposażenia dla   Ochotniczej Straży Pożarnej</t>
  </si>
  <si>
    <t>razem</t>
  </si>
  <si>
    <t>Plan wydatków w ramach Funduszu Sołeckiego Gminy Sulechów w 2018 r.</t>
  </si>
  <si>
    <t xml:space="preserve">Organizacja imprez pobudzajacych aktywność obywatelską                                            </t>
  </si>
  <si>
    <t>Zakup i montaż lampy na plac zabaw</t>
  </si>
  <si>
    <t xml:space="preserve">Zakup wyposażenia do sali wiejskiej                                          </t>
  </si>
  <si>
    <t xml:space="preserve">Organizacja imprez pobudzajacych aktywność obywatelską                                    </t>
  </si>
  <si>
    <t>Montaż lamp oświetleniowych</t>
  </si>
  <si>
    <t>Zwiększenie mocy przyłączeniowej w sali wiejskiej</t>
  </si>
  <si>
    <t>Zakup wraz z montażem kosza do gry w koszykówkę</t>
  </si>
  <si>
    <t>Zakup materiałów do ekspolatacji kosiarki</t>
  </si>
  <si>
    <t>Zakup pieca do ogrzewania sali wiejskiej</t>
  </si>
  <si>
    <t>Wykonanie ogrodzenia</t>
  </si>
  <si>
    <t>Zakup ławki</t>
  </si>
  <si>
    <t>Zakup bramek sportowych</t>
  </si>
  <si>
    <t>Doposażenie siłowni zewnętrznej</t>
  </si>
  <si>
    <t>Zakup materiałów do eksploatacji kosiarki</t>
  </si>
  <si>
    <t>Zakup urządzen piknikowych</t>
  </si>
  <si>
    <t>Zakup i montaż urządzeń na plac zabaw</t>
  </si>
  <si>
    <t>Zakup wyposażenia dla Ochotniczej Straży Pożarnej</t>
  </si>
  <si>
    <t>Odnowienie przystanku autobusowego</t>
  </si>
  <si>
    <t>Zakup ławek</t>
  </si>
  <si>
    <t>Doposażenie placu zabaw</t>
  </si>
  <si>
    <t>Wykonanie i montaż poręczy przy przejściu dla pieszych</t>
  </si>
  <si>
    <t>Dofinansowanie do monitoringu terenu wokół wiaty biesiadnej</t>
  </si>
  <si>
    <t>Zakup urządzeń komunalnych</t>
  </si>
  <si>
    <t>Zakup ławek oraz stojaka na rowery</t>
  </si>
  <si>
    <t xml:space="preserve">Zakup i ułożenie kostki brukowej przy sali wiejskiej oraz przy placu zabaw </t>
  </si>
  <si>
    <t>Remont sali wiejskiej</t>
  </si>
  <si>
    <t>Zakup i montaż klimatyzacji do sali wiejskiej</t>
  </si>
  <si>
    <t>Zakup środkow czystości do sali wiejskiej</t>
  </si>
  <si>
    <t>Zakup mebli piknikowych oraz drewnochronu</t>
  </si>
  <si>
    <t xml:space="preserve">Zakup wyposażenia do sali wiejskiej </t>
  </si>
  <si>
    <t>Dofinansowanie do zakupu działki na placu zabaw</t>
  </si>
  <si>
    <t xml:space="preserve">Zakup urządzeń komunalnych                    </t>
  </si>
  <si>
    <t xml:space="preserve">Dofinansowanie do budowy siłowni zewnętrznej wraz                     z utwardzeniem nawierzchni pod nią </t>
  </si>
  <si>
    <t>Zakup kosiarki</t>
  </si>
  <si>
    <t>Zakup usług pozostałych</t>
  </si>
  <si>
    <t xml:space="preserve">Zakup mebli piknikowych </t>
  </si>
  <si>
    <t>Oznakowanie informacyjne wsi                - drogowskazy</t>
  </si>
  <si>
    <t>Ułożenie chodnika</t>
  </si>
  <si>
    <t>Zakup i montaż systemu monitorujacego</t>
  </si>
  <si>
    <t xml:space="preserve">Zakup sprzętu na potrzeby sołectwa           </t>
  </si>
  <si>
    <t>Zakup wyposażenia do sali wiejskiej-szafa chłodnicza</t>
  </si>
  <si>
    <t>Zakup wyposażenia do sali wiejskiej - zmywarka, kuchenka gazowa</t>
  </si>
  <si>
    <t>Zakup wyposażenia do sali wiejskiej - agregat prądotwórczy</t>
  </si>
  <si>
    <t>Zakup kontenera magazynowego na sprzęt sołectwa</t>
  </si>
  <si>
    <t xml:space="preserve">Montaż tablicy ogłoszeniowej      (z umowy na utrzymanie urządzen komunlnych)  </t>
  </si>
  <si>
    <t>Zakup wyposażenia do sali wiejskiej - patelnia elektryczna</t>
  </si>
  <si>
    <t>Zakup wyposażenia do sali wiejskiej - urządzenie do ćwiczeń</t>
  </si>
  <si>
    <t>Montaż tablic ogloszeniowych     (z umowy na utrzymanie urządzen komunalnych)</t>
  </si>
  <si>
    <t xml:space="preserve">Montaż ławek                                          (z umowy na utrzymanie urządzen komunalnych)                                               </t>
  </si>
  <si>
    <t>Zakup środków żywności</t>
  </si>
  <si>
    <t>Zakup artykułów przemysłowych na potrzeby sołectwa</t>
  </si>
  <si>
    <t>do uzasadnienia</t>
  </si>
  <si>
    <t>5.</t>
  </si>
  <si>
    <t>Budowa placu zabaw</t>
  </si>
  <si>
    <t>Montaż ławki</t>
  </si>
  <si>
    <t xml:space="preserve">Montaż ławek                                                      </t>
  </si>
  <si>
    <t>Urządzanie rabat i gazonów</t>
  </si>
  <si>
    <t>Zakup koszy ulicznych</t>
  </si>
  <si>
    <t>Transport urządzeń komunalnych</t>
  </si>
  <si>
    <t>Naprawa urządzeń komunalnych</t>
  </si>
  <si>
    <t>Zakup art. na potrzeby sołectwa</t>
  </si>
  <si>
    <t>Zakup wyposażenia do Sali wiejskiej - zakup lodówki</t>
  </si>
  <si>
    <t>Dofinansowanie do modernizacji placu zabaw przy świetlicy wiejskiej</t>
  </si>
  <si>
    <t>Naprawa i montaż tablicy ogłoszeniowej</t>
  </si>
  <si>
    <t>Zakup sprzętu na potrzeby sołectwa</t>
  </si>
  <si>
    <t>Zakup materiałów i wyposażenia. Zakup siatki  ochronnej</t>
  </si>
  <si>
    <t>Zakup artykułów na nagrody dla dzieci</t>
  </si>
  <si>
    <t xml:space="preserve">Montaż ławek i stojaka na rowery  (z umowy na utrzymanie urządzen komunalnych)                                               </t>
  </si>
  <si>
    <t>Organizacja imprez pobudzających aktywność obywatelską</t>
  </si>
  <si>
    <t>Dofinansowanie do budowy skrzynki elektrycznej na potrzeby imprez plenerowych</t>
  </si>
  <si>
    <t>8.</t>
  </si>
  <si>
    <t>Wykonanie ławki</t>
  </si>
  <si>
    <t>Zakup koszy</t>
  </si>
  <si>
    <t>Zakup mebli piknikowych</t>
  </si>
  <si>
    <t>Zakup wyposażenia do Ochotniczej Straży Pożarnej</t>
  </si>
  <si>
    <t>Usługi sprzętem</t>
  </si>
  <si>
    <t>Zakup elementów altany drewnianej</t>
  </si>
  <si>
    <t>Zakup wyposażenia do Sali wiejskiej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</si>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</sst>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0"/>
    </font>
    <font>
      <sz val="8"/>
      <name val="Arial"/>
      <family val="2"/>
    </font>
    <font>
      <b/>
      <sz val="12"/>
      <color indexed="8"/>
      <name val="Czcionka tekstu podstawowego"/>
      <family val="0"/>
    </font>
    <font>
      <sz val="14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zcionka tekstu podstawowego"/>
      <family val="0"/>
    </font>
    <font>
      <sz val="10"/>
      <color indexed="8"/>
      <name val="Arial"/>
      <family val="2"/>
    </font>
    <font>
      <sz val="9"/>
      <color theme="1"/>
      <name val="Czcionka tekstu podstawowego"/>
      <family val="0"/>
    </font>
    <font>
      <b/>
      <sz val="10"/>
      <color theme="1"/>
      <name val="Arial"/>
      <family val="2"/>
    </font>
    <font>
      <b/>
      <sz val="9"/>
      <color theme="1"/>
      <name val="Czcionka tekstu podstawowego"/>
      <family val="0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51">
      <alignment/>
      <protection/>
    </xf>
    <xf numFmtId="0" fontId="19" fillId="0" borderId="10" xfId="51" applyFont="1" applyBorder="1" applyAlignment="1">
      <alignment horizontal="right"/>
      <protection/>
    </xf>
    <xf numFmtId="0" fontId="19" fillId="0" borderId="11" xfId="51" applyFont="1" applyBorder="1" applyAlignment="1">
      <alignment horizontal="center" vertical="center" wrapText="1"/>
      <protection/>
    </xf>
    <xf numFmtId="0" fontId="19" fillId="0" borderId="10" xfId="51" applyFont="1" applyBorder="1" applyAlignment="1">
      <alignment horizontal="center" vertical="center" wrapText="1"/>
      <protection/>
    </xf>
    <xf numFmtId="0" fontId="19" fillId="0" borderId="12" xfId="51" applyFont="1" applyBorder="1" applyAlignment="1">
      <alignment horizontal="center" vertical="center" wrapText="1"/>
      <protection/>
    </xf>
    <xf numFmtId="0" fontId="19" fillId="0" borderId="13" xfId="51" applyFont="1" applyBorder="1" applyAlignment="1">
      <alignment horizontal="center" vertical="center" wrapText="1"/>
      <protection/>
    </xf>
    <xf numFmtId="0" fontId="19" fillId="0" borderId="13" xfId="51" applyFont="1" applyBorder="1" applyAlignment="1">
      <alignment horizontal="center" vertical="center"/>
      <protection/>
    </xf>
    <xf numFmtId="0" fontId="19" fillId="0" borderId="0" xfId="51" applyFont="1" applyBorder="1" applyAlignment="1">
      <alignment horizontal="right"/>
      <protection/>
    </xf>
    <xf numFmtId="0" fontId="14" fillId="0" borderId="0" xfId="51" applyFont="1" applyBorder="1" applyAlignment="1">
      <alignment horizontal="center" vertical="center"/>
      <protection/>
    </xf>
    <xf numFmtId="0" fontId="2" fillId="0" borderId="0" xfId="51" applyBorder="1" applyAlignment="1">
      <alignment horizontal="center" vertical="center"/>
      <protection/>
    </xf>
    <xf numFmtId="0" fontId="14" fillId="0" borderId="0" xfId="51" applyFont="1" applyBorder="1" applyAlignment="1">
      <alignment horizontal="center" vertical="center" wrapText="1"/>
      <protection/>
    </xf>
    <xf numFmtId="0" fontId="2" fillId="0" borderId="0" xfId="51" applyBorder="1" applyAlignment="1">
      <alignment horizontal="center" vertical="center" wrapText="1"/>
      <protection/>
    </xf>
    <xf numFmtId="0" fontId="26" fillId="0" borderId="13" xfId="51" applyFont="1" applyBorder="1" applyAlignment="1">
      <alignment horizontal="left" vertical="center" wrapText="1"/>
      <protection/>
    </xf>
    <xf numFmtId="49" fontId="26" fillId="0" borderId="13" xfId="51" applyNumberFormat="1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26" fillId="0" borderId="13" xfId="51" applyFont="1" applyFill="1" applyBorder="1" applyAlignment="1">
      <alignment horizontal="left" vertical="center" wrapText="1"/>
      <protection/>
    </xf>
    <xf numFmtId="0" fontId="26" fillId="0" borderId="14" xfId="51" applyFont="1" applyFill="1" applyBorder="1" applyAlignment="1">
      <alignment horizontal="center" vertical="center"/>
      <protection/>
    </xf>
    <xf numFmtId="0" fontId="26" fillId="0" borderId="13" xfId="51" applyFont="1" applyFill="1" applyBorder="1" applyAlignment="1">
      <alignment horizontal="center" vertical="center"/>
      <protection/>
    </xf>
    <xf numFmtId="0" fontId="26" fillId="0" borderId="14" xfId="5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/>
    </xf>
    <xf numFmtId="4" fontId="27" fillId="0" borderId="13" xfId="0" applyNumberFormat="1" applyFont="1" applyBorder="1" applyAlignment="1">
      <alignment horizontal="right" vertical="center"/>
    </xf>
    <xf numFmtId="0" fontId="2" fillId="0" borderId="0" xfId="51" applyFill="1" applyBorder="1" applyAlignment="1">
      <alignment horizontal="center" vertical="center" wrapText="1"/>
      <protection/>
    </xf>
    <xf numFmtId="0" fontId="2" fillId="0" borderId="0" xfId="51" applyFill="1" applyBorder="1" applyAlignment="1">
      <alignment horizontal="center" vertical="center"/>
      <protection/>
    </xf>
    <xf numFmtId="0" fontId="19" fillId="0" borderId="15" xfId="51" applyFont="1" applyFill="1" applyBorder="1" applyAlignment="1">
      <alignment horizontal="center" vertical="center" wrapText="1"/>
      <protection/>
    </xf>
    <xf numFmtId="0" fontId="19" fillId="0" borderId="13" xfId="51" applyFont="1" applyFill="1" applyBorder="1" applyAlignment="1">
      <alignment horizontal="center" vertical="center" wrapText="1"/>
      <protection/>
    </xf>
    <xf numFmtId="0" fontId="19" fillId="0" borderId="13" xfId="5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8" fillId="24" borderId="16" xfId="51" applyFont="1" applyFill="1" applyBorder="1" applyAlignment="1">
      <alignment horizontal="center" vertical="center" wrapText="1"/>
      <protection/>
    </xf>
    <xf numFmtId="0" fontId="26" fillId="0" borderId="16" xfId="51" applyFont="1" applyBorder="1" applyAlignment="1">
      <alignment horizontal="center" vertical="center" wrapText="1"/>
      <protection/>
    </xf>
    <xf numFmtId="0" fontId="26" fillId="0" borderId="16" xfId="51" applyFont="1" applyBorder="1" applyAlignment="1">
      <alignment horizontal="center" vertical="center"/>
      <protection/>
    </xf>
    <xf numFmtId="4" fontId="28" fillId="0" borderId="16" xfId="51" applyNumberFormat="1" applyFont="1" applyBorder="1" applyAlignment="1">
      <alignment horizontal="right" vertical="center"/>
      <protection/>
    </xf>
    <xf numFmtId="0" fontId="28" fillId="0" borderId="17" xfId="51" applyFont="1" applyBorder="1" applyAlignment="1">
      <alignment horizontal="center" vertical="center"/>
      <protection/>
    </xf>
    <xf numFmtId="0" fontId="26" fillId="0" borderId="13" xfId="51" applyFont="1" applyBorder="1" applyAlignment="1">
      <alignment horizontal="center" vertical="center"/>
      <protection/>
    </xf>
    <xf numFmtId="0" fontId="26" fillId="0" borderId="17" xfId="51" applyFont="1" applyBorder="1" applyAlignment="1">
      <alignment horizontal="center" vertical="center"/>
      <protection/>
    </xf>
    <xf numFmtId="0" fontId="28" fillId="24" borderId="17" xfId="51" applyFont="1" applyFill="1" applyBorder="1" applyAlignment="1">
      <alignment horizontal="center" vertical="center" wrapText="1"/>
      <protection/>
    </xf>
    <xf numFmtId="0" fontId="26" fillId="0" borderId="14" xfId="51" applyFont="1" applyBorder="1" applyAlignment="1">
      <alignment horizontal="center" vertical="center" wrapText="1"/>
      <protection/>
    </xf>
    <xf numFmtId="0" fontId="26" fillId="0" borderId="13" xfId="51" applyFont="1" applyBorder="1" applyAlignment="1">
      <alignment horizontal="center" vertical="center" wrapText="1"/>
      <protection/>
    </xf>
    <xf numFmtId="0" fontId="26" fillId="0" borderId="14" xfId="51" applyFont="1" applyBorder="1" applyAlignment="1">
      <alignment horizontal="center" vertical="center"/>
      <protection/>
    </xf>
    <xf numFmtId="0" fontId="26" fillId="0" borderId="17" xfId="51" applyFont="1" applyBorder="1" applyAlignment="1">
      <alignment horizontal="center" vertical="center" wrapText="1"/>
      <protection/>
    </xf>
    <xf numFmtId="4" fontId="28" fillId="0" borderId="14" xfId="51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4" fontId="26" fillId="0" borderId="13" xfId="51" applyNumberFormat="1" applyFont="1" applyBorder="1" applyAlignment="1">
      <alignment horizontal="right" vertical="center" wrapText="1"/>
      <protection/>
    </xf>
    <xf numFmtId="4" fontId="26" fillId="0" borderId="13" xfId="51" applyNumberFormat="1" applyFont="1" applyFill="1" applyBorder="1" applyAlignment="1">
      <alignment horizontal="right" vertical="center" wrapText="1"/>
      <protection/>
    </xf>
    <xf numFmtId="4" fontId="26" fillId="0" borderId="14" xfId="51" applyNumberFormat="1" applyFont="1" applyBorder="1" applyAlignment="1">
      <alignment horizontal="right" vertical="center" wrapText="1"/>
      <protection/>
    </xf>
    <xf numFmtId="4" fontId="26" fillId="0" borderId="13" xfId="51" applyNumberFormat="1" applyFont="1" applyBorder="1" applyAlignment="1">
      <alignment horizontal="right" vertical="center"/>
      <protection/>
    </xf>
    <xf numFmtId="0" fontId="26" fillId="0" borderId="13" xfId="51" applyFont="1" applyFill="1" applyBorder="1" applyAlignment="1">
      <alignment horizontal="center" vertical="center" wrapText="1"/>
      <protection/>
    </xf>
    <xf numFmtId="0" fontId="26" fillId="0" borderId="13" xfId="51" applyNumberFormat="1" applyFont="1" applyFill="1" applyBorder="1" applyAlignment="1">
      <alignment horizontal="left" vertical="center" wrapText="1"/>
      <protection/>
    </xf>
    <xf numFmtId="0" fontId="26" fillId="0" borderId="13" xfId="51" applyNumberFormat="1" applyFont="1" applyFill="1" applyBorder="1" applyAlignment="1">
      <alignment horizontal="center" vertical="center"/>
      <protection/>
    </xf>
    <xf numFmtId="0" fontId="26" fillId="0" borderId="13" xfId="51" applyNumberFormat="1" applyFont="1" applyBorder="1" applyAlignment="1">
      <alignment horizontal="center" vertical="center"/>
      <protection/>
    </xf>
    <xf numFmtId="0" fontId="26" fillId="24" borderId="13" xfId="51" applyFont="1" applyFill="1" applyBorder="1" applyAlignment="1">
      <alignment horizontal="left" vertical="center" wrapText="1"/>
      <protection/>
    </xf>
    <xf numFmtId="3" fontId="26" fillId="0" borderId="13" xfId="51" applyNumberFormat="1" applyFont="1" applyBorder="1" applyAlignment="1">
      <alignment horizontal="center" vertical="center" wrapText="1"/>
      <protection/>
    </xf>
    <xf numFmtId="4" fontId="26" fillId="0" borderId="13" xfId="51" applyNumberFormat="1" applyFont="1" applyFill="1" applyBorder="1" applyAlignment="1">
      <alignment horizontal="right" vertical="center"/>
      <protection/>
    </xf>
    <xf numFmtId="0" fontId="28" fillId="24" borderId="14" xfId="51" applyFont="1" applyFill="1" applyBorder="1" applyAlignment="1">
      <alignment horizontal="center" vertical="center" wrapText="1"/>
      <protection/>
    </xf>
    <xf numFmtId="0" fontId="29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4" fontId="28" fillId="0" borderId="17" xfId="51" applyNumberFormat="1" applyFont="1" applyBorder="1" applyAlignment="1">
      <alignment horizontal="right" vertical="center"/>
      <protection/>
    </xf>
    <xf numFmtId="0" fontId="26" fillId="0" borderId="13" xfId="51" applyFont="1" applyBorder="1" applyAlignment="1">
      <alignment horizontal="center" vertical="center"/>
      <protection/>
    </xf>
    <xf numFmtId="0" fontId="26" fillId="0" borderId="13" xfId="51" applyFont="1" applyBorder="1" applyAlignment="1">
      <alignment horizontal="center" vertical="center" wrapText="1"/>
      <protection/>
    </xf>
    <xf numFmtId="0" fontId="26" fillId="0" borderId="13" xfId="51" applyFont="1" applyBorder="1" applyAlignment="1">
      <alignment horizontal="center" vertical="center"/>
      <protection/>
    </xf>
    <xf numFmtId="0" fontId="26" fillId="0" borderId="13" xfId="51" applyFont="1" applyBorder="1" applyAlignment="1">
      <alignment horizontal="center" vertical="center"/>
      <protection/>
    </xf>
    <xf numFmtId="0" fontId="28" fillId="24" borderId="17" xfId="51" applyFont="1" applyFill="1" applyBorder="1" applyAlignment="1">
      <alignment horizontal="center" vertical="center"/>
      <protection/>
    </xf>
    <xf numFmtId="0" fontId="28" fillId="24" borderId="16" xfId="51" applyFont="1" applyFill="1" applyBorder="1" applyAlignment="1">
      <alignment horizontal="center" vertical="center"/>
      <protection/>
    </xf>
    <xf numFmtId="0" fontId="28" fillId="0" borderId="16" xfId="51" applyFont="1" applyBorder="1" applyAlignment="1">
      <alignment horizontal="center" vertical="center"/>
      <protection/>
    </xf>
    <xf numFmtId="0" fontId="28" fillId="0" borderId="14" xfId="51" applyFont="1" applyBorder="1" applyAlignment="1">
      <alignment horizontal="center" vertical="center"/>
      <protection/>
    </xf>
    <xf numFmtId="0" fontId="26" fillId="0" borderId="13" xfId="51" applyFont="1" applyBorder="1" applyAlignment="1">
      <alignment horizontal="center" vertical="center"/>
      <protection/>
    </xf>
    <xf numFmtId="4" fontId="28" fillId="0" borderId="17" xfId="51" applyNumberFormat="1" applyFont="1" applyBorder="1" applyAlignment="1">
      <alignment horizontal="right" vertical="center" wrapText="1"/>
      <protection/>
    </xf>
    <xf numFmtId="4" fontId="28" fillId="0" borderId="16" xfId="51" applyNumberFormat="1" applyFont="1" applyBorder="1" applyAlignment="1">
      <alignment horizontal="right" vertical="center" wrapText="1"/>
      <protection/>
    </xf>
    <xf numFmtId="4" fontId="28" fillId="0" borderId="14" xfId="51" applyNumberFormat="1" applyFont="1" applyBorder="1" applyAlignment="1">
      <alignment horizontal="right" vertical="center" wrapText="1"/>
      <protection/>
    </xf>
    <xf numFmtId="0" fontId="26" fillId="0" borderId="13" xfId="51" applyFont="1" applyBorder="1" applyAlignment="1">
      <alignment horizontal="center" vertical="center"/>
      <protection/>
    </xf>
    <xf numFmtId="0" fontId="26" fillId="0" borderId="13" xfId="51" applyFont="1" applyBorder="1" applyAlignment="1">
      <alignment horizontal="center" vertical="center" wrapText="1"/>
      <protection/>
    </xf>
    <xf numFmtId="0" fontId="26" fillId="0" borderId="13" xfId="51" applyFont="1" applyBorder="1" applyAlignment="1">
      <alignment horizontal="center" vertical="center"/>
      <protection/>
    </xf>
    <xf numFmtId="0" fontId="26" fillId="0" borderId="13" xfId="51" applyFont="1" applyBorder="1" applyAlignment="1">
      <alignment horizontal="center" vertical="center"/>
      <protection/>
    </xf>
    <xf numFmtId="0" fontId="26" fillId="0" borderId="13" xfId="51" applyFont="1" applyBorder="1" applyAlignment="1">
      <alignment horizontal="center" vertical="center"/>
      <protection/>
    </xf>
    <xf numFmtId="0" fontId="28" fillId="0" borderId="17" xfId="51" applyFont="1" applyBorder="1" applyAlignment="1">
      <alignment horizontal="center" vertical="center" wrapText="1"/>
      <protection/>
    </xf>
    <xf numFmtId="0" fontId="26" fillId="0" borderId="17" xfId="51" applyFont="1" applyFill="1" applyBorder="1" applyAlignment="1">
      <alignment horizontal="left" vertical="center" wrapText="1"/>
      <protection/>
    </xf>
    <xf numFmtId="0" fontId="26" fillId="0" borderId="17" xfId="51" applyFont="1" applyFill="1" applyBorder="1" applyAlignment="1">
      <alignment horizontal="center" vertical="center"/>
      <protection/>
    </xf>
    <xf numFmtId="4" fontId="26" fillId="0" borderId="17" xfId="51" applyNumberFormat="1" applyFont="1" applyFill="1" applyBorder="1" applyAlignment="1">
      <alignment horizontal="right" vertical="center" wrapText="1"/>
      <protection/>
    </xf>
    <xf numFmtId="4" fontId="28" fillId="0" borderId="17" xfId="51" applyNumberFormat="1" applyFont="1" applyFill="1" applyBorder="1" applyAlignment="1">
      <alignment horizontal="right" vertical="center" wrapText="1"/>
      <protection/>
    </xf>
    <xf numFmtId="0" fontId="28" fillId="0" borderId="16" xfId="51" applyFont="1" applyBorder="1" applyAlignment="1">
      <alignment horizontal="center" vertical="center" wrapText="1"/>
      <protection/>
    </xf>
    <xf numFmtId="0" fontId="26" fillId="0" borderId="16" xfId="51" applyFont="1" applyFill="1" applyBorder="1" applyAlignment="1">
      <alignment horizontal="center" vertical="center"/>
      <protection/>
    </xf>
    <xf numFmtId="4" fontId="28" fillId="0" borderId="16" xfId="51" applyNumberFormat="1" applyFont="1" applyFill="1" applyBorder="1" applyAlignment="1">
      <alignment horizontal="right" vertical="center" wrapText="1"/>
      <protection/>
    </xf>
    <xf numFmtId="0" fontId="28" fillId="0" borderId="14" xfId="51" applyFont="1" applyBorder="1" applyAlignment="1">
      <alignment horizontal="center" vertical="center" wrapText="1"/>
      <protection/>
    </xf>
    <xf numFmtId="4" fontId="28" fillId="0" borderId="14" xfId="51" applyNumberFormat="1" applyFont="1" applyFill="1" applyBorder="1" applyAlignment="1">
      <alignment horizontal="right" vertical="center" wrapText="1"/>
      <protection/>
    </xf>
    <xf numFmtId="4" fontId="26" fillId="0" borderId="17" xfId="51" applyNumberFormat="1" applyFont="1" applyBorder="1" applyAlignment="1">
      <alignment horizontal="right" vertical="center" wrapText="1"/>
      <protection/>
    </xf>
    <xf numFmtId="4" fontId="26" fillId="0" borderId="16" xfId="51" applyNumberFormat="1" applyFont="1" applyBorder="1" applyAlignment="1">
      <alignment horizontal="right" vertical="center" wrapText="1"/>
      <protection/>
    </xf>
    <xf numFmtId="49" fontId="26" fillId="0" borderId="16" xfId="51" applyNumberFormat="1" applyFont="1" applyBorder="1" applyAlignment="1">
      <alignment horizontal="center" vertical="center"/>
      <protection/>
    </xf>
    <xf numFmtId="0" fontId="26" fillId="0" borderId="16" xfId="51" applyFont="1" applyBorder="1" applyAlignment="1">
      <alignment horizontal="left" vertical="center" wrapText="1"/>
      <protection/>
    </xf>
    <xf numFmtId="0" fontId="26" fillId="0" borderId="17" xfId="51" applyFont="1" applyBorder="1" applyAlignment="1">
      <alignment horizontal="left" vertical="center" wrapText="1"/>
      <protection/>
    </xf>
    <xf numFmtId="49" fontId="26" fillId="0" borderId="17" xfId="51" applyNumberFormat="1" applyFont="1" applyBorder="1" applyAlignment="1">
      <alignment horizontal="center" vertical="center"/>
      <protection/>
    </xf>
    <xf numFmtId="0" fontId="26" fillId="0" borderId="13" xfId="51" applyFont="1" applyBorder="1" applyAlignment="1">
      <alignment horizontal="center" vertical="center"/>
      <protection/>
    </xf>
    <xf numFmtId="0" fontId="26" fillId="0" borderId="13" xfId="51" applyFont="1" applyBorder="1" applyAlignment="1">
      <alignment horizontal="center" vertical="center"/>
      <protection/>
    </xf>
    <xf numFmtId="0" fontId="26" fillId="0" borderId="13" xfId="51" applyFont="1" applyBorder="1" applyAlignment="1">
      <alignment horizontal="center" vertical="center"/>
      <protection/>
    </xf>
    <xf numFmtId="4" fontId="28" fillId="0" borderId="17" xfId="51" applyNumberFormat="1" applyFont="1" applyFill="1" applyBorder="1" applyAlignment="1">
      <alignment horizontal="right" vertical="center"/>
      <protection/>
    </xf>
    <xf numFmtId="4" fontId="28" fillId="0" borderId="16" xfId="51" applyNumberFormat="1" applyFont="1" applyFill="1" applyBorder="1" applyAlignment="1">
      <alignment horizontal="right" vertical="center"/>
      <protection/>
    </xf>
    <xf numFmtId="4" fontId="28" fillId="0" borderId="14" xfId="51" applyNumberFormat="1" applyFont="1" applyFill="1" applyBorder="1" applyAlignment="1">
      <alignment horizontal="right" vertical="center"/>
      <protection/>
    </xf>
    <xf numFmtId="0" fontId="26" fillId="0" borderId="13" xfId="51" applyFont="1" applyFill="1" applyBorder="1" applyAlignment="1">
      <alignment horizontal="left" vertical="center"/>
      <protection/>
    </xf>
    <xf numFmtId="0" fontId="26" fillId="24" borderId="13" xfId="51" applyFont="1" applyFill="1" applyBorder="1" applyAlignment="1">
      <alignment horizontal="left" vertical="center"/>
      <protection/>
    </xf>
    <xf numFmtId="0" fontId="28" fillId="24" borderId="14" xfId="51" applyFont="1" applyFill="1" applyBorder="1" applyAlignment="1">
      <alignment horizontal="center" vertical="center"/>
      <protection/>
    </xf>
    <xf numFmtId="0" fontId="26" fillId="0" borderId="13" xfId="51" applyFont="1" applyBorder="1" applyAlignment="1">
      <alignment horizontal="center" vertical="center"/>
      <protection/>
    </xf>
    <xf numFmtId="0" fontId="2" fillId="0" borderId="0" xfId="51" applyAlignment="1">
      <alignment horizontal="left" vertical="center"/>
      <protection/>
    </xf>
    <xf numFmtId="0" fontId="26" fillId="0" borderId="13" xfId="51" applyFont="1" applyBorder="1" applyAlignment="1">
      <alignment horizontal="center" vertical="center"/>
      <protection/>
    </xf>
    <xf numFmtId="0" fontId="26" fillId="0" borderId="13" xfId="51" applyFont="1" applyBorder="1" applyAlignment="1">
      <alignment horizontal="center" vertical="center"/>
      <protection/>
    </xf>
    <xf numFmtId="0" fontId="26" fillId="0" borderId="13" xfId="51" applyFont="1" applyBorder="1" applyAlignment="1">
      <alignment horizontal="center" vertical="center" wrapText="1"/>
      <protection/>
    </xf>
    <xf numFmtId="0" fontId="26" fillId="0" borderId="13" xfId="51" applyFont="1" applyBorder="1" applyAlignment="1">
      <alignment horizontal="center" vertical="center"/>
      <protection/>
    </xf>
    <xf numFmtId="0" fontId="26" fillId="0" borderId="13" xfId="51" applyFont="1" applyBorder="1" applyAlignment="1">
      <alignment horizontal="center" vertical="center"/>
      <protection/>
    </xf>
    <xf numFmtId="0" fontId="19" fillId="0" borderId="17" xfId="51" applyFont="1" applyBorder="1" applyAlignment="1">
      <alignment horizontal="right" vertical="center" wrapText="1"/>
      <protection/>
    </xf>
    <xf numFmtId="0" fontId="2" fillId="0" borderId="16" xfId="51" applyBorder="1" applyAlignment="1">
      <alignment horizontal="right" vertical="center"/>
      <protection/>
    </xf>
    <xf numFmtId="0" fontId="2" fillId="0" borderId="14" xfId="51" applyBorder="1" applyAlignment="1">
      <alignment horizontal="right" vertical="center"/>
      <protection/>
    </xf>
    <xf numFmtId="0" fontId="19" fillId="0" borderId="17" xfId="51" applyFont="1" applyBorder="1" applyAlignment="1">
      <alignment horizontal="center" vertical="center" wrapText="1"/>
      <protection/>
    </xf>
    <xf numFmtId="0" fontId="19" fillId="0" borderId="16" xfId="51" applyFont="1" applyBorder="1" applyAlignment="1">
      <alignment horizontal="center" vertical="center" wrapText="1"/>
      <protection/>
    </xf>
    <xf numFmtId="0" fontId="19" fillId="0" borderId="14" xfId="51" applyFont="1" applyBorder="1" applyAlignment="1">
      <alignment horizontal="center" vertical="center" wrapText="1"/>
      <protection/>
    </xf>
    <xf numFmtId="4" fontId="28" fillId="0" borderId="13" xfId="51" applyNumberFormat="1" applyFont="1" applyFill="1" applyBorder="1" applyAlignment="1">
      <alignment horizontal="right" vertical="center"/>
      <protection/>
    </xf>
    <xf numFmtId="0" fontId="28" fillId="24" borderId="13" xfId="51" applyFont="1" applyFill="1" applyBorder="1" applyAlignment="1">
      <alignment horizontal="center" vertical="center"/>
      <protection/>
    </xf>
    <xf numFmtId="4" fontId="28" fillId="0" borderId="13" xfId="51" applyNumberFormat="1" applyFont="1" applyBorder="1" applyAlignment="1">
      <alignment horizontal="right" vertical="center" wrapText="1"/>
      <protection/>
    </xf>
    <xf numFmtId="0" fontId="19" fillId="0" borderId="18" xfId="51" applyFont="1" applyBorder="1" applyAlignment="1">
      <alignment horizontal="center" vertical="center" wrapText="1"/>
      <protection/>
    </xf>
    <xf numFmtId="0" fontId="19" fillId="0" borderId="19" xfId="51" applyFont="1" applyBorder="1" applyAlignment="1">
      <alignment horizontal="center" vertical="center" wrapText="1"/>
      <protection/>
    </xf>
    <xf numFmtId="0" fontId="19" fillId="0" borderId="20" xfId="51" applyFont="1" applyBorder="1" applyAlignment="1">
      <alignment horizontal="center" vertical="center" wrapText="1"/>
      <protection/>
    </xf>
    <xf numFmtId="0" fontId="28" fillId="24" borderId="13" xfId="51" applyFont="1" applyFill="1" applyBorder="1" applyAlignment="1">
      <alignment horizontal="center" vertical="center" wrapText="1"/>
      <protection/>
    </xf>
    <xf numFmtId="0" fontId="28" fillId="0" borderId="13" xfId="51" applyFont="1" applyBorder="1" applyAlignment="1">
      <alignment horizontal="center" vertical="center"/>
      <protection/>
    </xf>
    <xf numFmtId="0" fontId="19" fillId="0" borderId="13" xfId="51" applyFont="1" applyBorder="1" applyAlignment="1">
      <alignment horizontal="center" vertical="center" wrapText="1"/>
      <protection/>
    </xf>
    <xf numFmtId="0" fontId="28" fillId="0" borderId="13" xfId="51" applyFont="1" applyBorder="1" applyAlignment="1">
      <alignment horizontal="center" vertical="center" wrapText="1"/>
      <protection/>
    </xf>
    <xf numFmtId="0" fontId="26" fillId="0" borderId="13" xfId="51" applyFont="1" applyBorder="1" applyAlignment="1">
      <alignment horizontal="center" vertical="center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19" fillId="0" borderId="13" xfId="51" applyFont="1" applyBorder="1" applyAlignment="1">
      <alignment horizontal="center" vertical="center"/>
      <protection/>
    </xf>
    <xf numFmtId="0" fontId="2" fillId="0" borderId="16" xfId="51" applyBorder="1" applyAlignment="1">
      <alignment horizontal="center" vertical="center"/>
      <protection/>
    </xf>
    <xf numFmtId="0" fontId="2" fillId="0" borderId="14" xfId="51" applyBorder="1" applyAlignment="1">
      <alignment horizontal="center" vertical="center"/>
      <protection/>
    </xf>
    <xf numFmtId="0" fontId="26" fillId="0" borderId="13" xfId="51" applyFont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4" fontId="28" fillId="0" borderId="13" xfId="51" applyNumberFormat="1" applyFont="1" applyBorder="1" applyAlignment="1">
      <alignment horizontal="right" vertical="center"/>
      <protection/>
    </xf>
    <xf numFmtId="0" fontId="26" fillId="0" borderId="17" xfId="51" applyNumberFormat="1" applyFont="1" applyFill="1" applyBorder="1" applyAlignment="1">
      <alignment horizontal="left" vertical="center" wrapText="1"/>
      <protection/>
    </xf>
    <xf numFmtId="4" fontId="26" fillId="0" borderId="14" xfId="51" applyNumberFormat="1" applyFont="1" applyBorder="1" applyAlignment="1">
      <alignment horizontal="right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PageLayoutView="110" workbookViewId="0" topLeftCell="A154">
      <selection activeCell="I154" sqref="I1:I16384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6.421875" style="0" customWidth="1"/>
    <col min="4" max="4" width="8.28125" style="0" customWidth="1"/>
    <col min="5" max="5" width="8.421875" style="0" customWidth="1"/>
    <col min="6" max="6" width="9.57421875" style="28" customWidth="1"/>
    <col min="7" max="7" width="14.8515625" style="21" customWidth="1"/>
    <col min="8" max="8" width="17.140625" style="21" customWidth="1"/>
  </cols>
  <sheetData>
    <row r="1" spans="1:8" ht="19.5" customHeight="1">
      <c r="A1" s="102"/>
      <c r="B1" s="1"/>
      <c r="C1" s="1"/>
      <c r="D1" s="1"/>
      <c r="E1" s="1"/>
      <c r="F1" s="42"/>
      <c r="G1" s="42"/>
      <c r="H1" s="42" t="s">
        <v>139</v>
      </c>
    </row>
    <row r="2" spans="1:8" ht="14.25">
      <c r="A2" s="1"/>
      <c r="B2" s="1"/>
      <c r="C2" s="1"/>
      <c r="D2" s="1"/>
      <c r="E2" s="1"/>
      <c r="F2" s="43"/>
      <c r="G2" s="43"/>
      <c r="H2" s="43" t="s">
        <v>112</v>
      </c>
    </row>
    <row r="3" spans="1:8" ht="14.25">
      <c r="A3" s="1"/>
      <c r="B3" s="1"/>
      <c r="C3" s="1"/>
      <c r="D3" s="1"/>
      <c r="E3" s="1"/>
      <c r="F3" s="43"/>
      <c r="G3" s="43"/>
      <c r="H3" s="43"/>
    </row>
    <row r="4" spans="1:8" ht="20.25" customHeight="1">
      <c r="A4" s="125" t="s">
        <v>60</v>
      </c>
      <c r="B4" s="125"/>
      <c r="C4" s="125"/>
      <c r="D4" s="125"/>
      <c r="E4" s="125"/>
      <c r="F4" s="125"/>
      <c r="G4" s="125"/>
      <c r="H4" s="125"/>
    </row>
    <row r="5" spans="1:8" ht="15">
      <c r="A5" s="11"/>
      <c r="B5" s="12"/>
      <c r="C5" s="12"/>
      <c r="D5" s="12"/>
      <c r="E5" s="12"/>
      <c r="F5" s="23"/>
      <c r="G5" s="20"/>
      <c r="H5" s="8"/>
    </row>
    <row r="6" spans="1:8" ht="15" customHeight="1">
      <c r="A6" s="9"/>
      <c r="B6" s="10"/>
      <c r="C6" s="10"/>
      <c r="D6" s="10"/>
      <c r="E6" s="10"/>
      <c r="F6" s="24"/>
      <c r="G6" s="8"/>
      <c r="H6" s="2" t="s">
        <v>43</v>
      </c>
    </row>
    <row r="7" spans="1:8" ht="12.75" customHeight="1">
      <c r="A7" s="111" t="s">
        <v>0</v>
      </c>
      <c r="B7" s="111" t="s">
        <v>1</v>
      </c>
      <c r="C7" s="111" t="s">
        <v>4</v>
      </c>
      <c r="D7" s="117" t="s">
        <v>2</v>
      </c>
      <c r="E7" s="118"/>
      <c r="F7" s="119"/>
      <c r="G7" s="111" t="s">
        <v>41</v>
      </c>
      <c r="H7" s="108" t="s">
        <v>42</v>
      </c>
    </row>
    <row r="8" spans="1:8" ht="12.75">
      <c r="A8" s="112"/>
      <c r="B8" s="112"/>
      <c r="C8" s="112"/>
      <c r="D8" s="3"/>
      <c r="E8" s="4"/>
      <c r="F8" s="25"/>
      <c r="G8" s="127"/>
      <c r="H8" s="109"/>
    </row>
    <row r="9" spans="1:8" ht="12.75">
      <c r="A9" s="113"/>
      <c r="B9" s="113"/>
      <c r="C9" s="113"/>
      <c r="D9" s="5" t="s">
        <v>38</v>
      </c>
      <c r="E9" s="6" t="s">
        <v>39</v>
      </c>
      <c r="F9" s="26" t="s">
        <v>40</v>
      </c>
      <c r="G9" s="128"/>
      <c r="H9" s="110"/>
    </row>
    <row r="10" spans="1:8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27">
        <v>6</v>
      </c>
      <c r="G10" s="7">
        <v>7</v>
      </c>
      <c r="H10" s="7">
        <v>8</v>
      </c>
    </row>
    <row r="11" spans="1:8" ht="33.75" customHeight="1">
      <c r="A11" s="129" t="s">
        <v>3</v>
      </c>
      <c r="B11" s="120" t="s">
        <v>5</v>
      </c>
      <c r="C11" s="16" t="s">
        <v>87</v>
      </c>
      <c r="D11" s="34">
        <v>921</v>
      </c>
      <c r="E11" s="34">
        <v>92109</v>
      </c>
      <c r="F11" s="18">
        <v>6050</v>
      </c>
      <c r="G11" s="44">
        <v>12300</v>
      </c>
      <c r="H11" s="116">
        <f>SUM(G11:G17)</f>
        <v>32055</v>
      </c>
    </row>
    <row r="12" spans="1:8" ht="28.5" customHeight="1">
      <c r="A12" s="129"/>
      <c r="B12" s="120"/>
      <c r="C12" s="16" t="s">
        <v>101</v>
      </c>
      <c r="D12" s="34">
        <v>921</v>
      </c>
      <c r="E12" s="34">
        <v>92109</v>
      </c>
      <c r="F12" s="18">
        <v>4210</v>
      </c>
      <c r="G12" s="44">
        <v>5200</v>
      </c>
      <c r="H12" s="116"/>
    </row>
    <row r="13" spans="1:8" ht="25.5" customHeight="1">
      <c r="A13" s="129"/>
      <c r="B13" s="120"/>
      <c r="C13" s="16" t="s">
        <v>70</v>
      </c>
      <c r="D13" s="34">
        <v>900</v>
      </c>
      <c r="E13" s="34">
        <v>90095</v>
      </c>
      <c r="F13" s="18">
        <v>6050</v>
      </c>
      <c r="G13" s="44">
        <v>11000</v>
      </c>
      <c r="H13" s="116"/>
    </row>
    <row r="14" spans="1:8" ht="27" customHeight="1">
      <c r="A14" s="129"/>
      <c r="B14" s="120"/>
      <c r="C14" s="16" t="s">
        <v>46</v>
      </c>
      <c r="D14" s="34">
        <v>900</v>
      </c>
      <c r="E14" s="34">
        <v>90004</v>
      </c>
      <c r="F14" s="18">
        <v>4210</v>
      </c>
      <c r="G14" s="44">
        <v>300</v>
      </c>
      <c r="H14" s="116"/>
    </row>
    <row r="15" spans="1:8" ht="35.25" customHeight="1">
      <c r="A15" s="129"/>
      <c r="B15" s="120"/>
      <c r="C15" s="16" t="s">
        <v>111</v>
      </c>
      <c r="D15" s="59">
        <v>921</v>
      </c>
      <c r="E15" s="59">
        <v>92109</v>
      </c>
      <c r="F15" s="18">
        <v>4210</v>
      </c>
      <c r="G15" s="44">
        <v>1055</v>
      </c>
      <c r="H15" s="116"/>
    </row>
    <row r="16" spans="1:8" ht="21.75" customHeight="1">
      <c r="A16" s="129"/>
      <c r="B16" s="120"/>
      <c r="C16" s="16" t="s">
        <v>110</v>
      </c>
      <c r="D16" s="59">
        <v>921</v>
      </c>
      <c r="E16" s="59">
        <v>92109</v>
      </c>
      <c r="F16" s="18">
        <v>4220</v>
      </c>
      <c r="G16" s="44">
        <v>700</v>
      </c>
      <c r="H16" s="116"/>
    </row>
    <row r="17" spans="1:8" ht="45.75" customHeight="1">
      <c r="A17" s="129"/>
      <c r="B17" s="120"/>
      <c r="C17" s="16" t="s">
        <v>56</v>
      </c>
      <c r="D17" s="34">
        <v>921</v>
      </c>
      <c r="E17" s="34">
        <v>92109</v>
      </c>
      <c r="F17" s="18">
        <v>4300</v>
      </c>
      <c r="G17" s="44">
        <v>1500</v>
      </c>
      <c r="H17" s="116"/>
    </row>
    <row r="18" spans="1:8" ht="28.5" customHeight="1">
      <c r="A18" s="122" t="s">
        <v>6</v>
      </c>
      <c r="B18" s="123" t="s">
        <v>17</v>
      </c>
      <c r="C18" s="16" t="s">
        <v>91</v>
      </c>
      <c r="D18" s="34">
        <v>700</v>
      </c>
      <c r="E18" s="34">
        <v>70005</v>
      </c>
      <c r="F18" s="18">
        <v>6060</v>
      </c>
      <c r="G18" s="44">
        <v>30000</v>
      </c>
      <c r="H18" s="116">
        <f>SUM(G18:G20)</f>
        <v>35936</v>
      </c>
    </row>
    <row r="19" spans="1:8" ht="28.5" customHeight="1">
      <c r="A19" s="122"/>
      <c r="B19" s="123"/>
      <c r="C19" s="13" t="s">
        <v>62</v>
      </c>
      <c r="D19" s="34">
        <v>900</v>
      </c>
      <c r="E19" s="34">
        <v>90015</v>
      </c>
      <c r="F19" s="18">
        <v>4300</v>
      </c>
      <c r="G19" s="44">
        <v>3000</v>
      </c>
      <c r="H19" s="116"/>
    </row>
    <row r="20" spans="1:8" ht="42.75" customHeight="1">
      <c r="A20" s="122"/>
      <c r="B20" s="123"/>
      <c r="C20" s="16" t="s">
        <v>61</v>
      </c>
      <c r="D20" s="34">
        <v>921</v>
      </c>
      <c r="E20" s="34">
        <v>92109</v>
      </c>
      <c r="F20" s="18">
        <v>4300</v>
      </c>
      <c r="G20" s="44">
        <v>2936</v>
      </c>
      <c r="H20" s="116"/>
    </row>
    <row r="21" spans="1:8" ht="37.5" customHeight="1">
      <c r="A21" s="126" t="s">
        <v>7</v>
      </c>
      <c r="B21" s="115" t="s">
        <v>8</v>
      </c>
      <c r="C21" s="16" t="s">
        <v>102</v>
      </c>
      <c r="D21" s="18">
        <v>921</v>
      </c>
      <c r="E21" s="18">
        <v>92109</v>
      </c>
      <c r="F21" s="18">
        <v>6060</v>
      </c>
      <c r="G21" s="45">
        <v>10700</v>
      </c>
      <c r="H21" s="114">
        <f>SUM(G21:G26)</f>
        <v>27455</v>
      </c>
    </row>
    <row r="22" spans="1:8" ht="25.5" customHeight="1">
      <c r="A22" s="126"/>
      <c r="B22" s="115"/>
      <c r="C22" s="16" t="s">
        <v>110</v>
      </c>
      <c r="D22" s="18">
        <v>921</v>
      </c>
      <c r="E22" s="18">
        <v>92109</v>
      </c>
      <c r="F22" s="18">
        <v>4220</v>
      </c>
      <c r="G22" s="45">
        <v>1527</v>
      </c>
      <c r="H22" s="114"/>
    </row>
    <row r="23" spans="1:8" ht="35.25" customHeight="1">
      <c r="A23" s="126"/>
      <c r="B23" s="115"/>
      <c r="C23" s="16" t="s">
        <v>51</v>
      </c>
      <c r="D23" s="18">
        <v>921</v>
      </c>
      <c r="E23" s="18">
        <v>92109</v>
      </c>
      <c r="F23" s="18">
        <v>4210</v>
      </c>
      <c r="G23" s="45">
        <v>3492</v>
      </c>
      <c r="H23" s="114"/>
    </row>
    <row r="24" spans="1:8" ht="29.25" customHeight="1">
      <c r="A24" s="126"/>
      <c r="B24" s="115"/>
      <c r="C24" s="16" t="s">
        <v>87</v>
      </c>
      <c r="D24" s="18">
        <v>921</v>
      </c>
      <c r="E24" s="18">
        <v>92109</v>
      </c>
      <c r="F24" s="18">
        <v>4300</v>
      </c>
      <c r="G24" s="45">
        <v>6608</v>
      </c>
      <c r="H24" s="114"/>
    </row>
    <row r="25" spans="1:8" ht="30" customHeight="1">
      <c r="A25" s="126"/>
      <c r="B25" s="115"/>
      <c r="C25" s="16" t="s">
        <v>73</v>
      </c>
      <c r="D25" s="18">
        <v>926</v>
      </c>
      <c r="E25" s="18">
        <v>92605</v>
      </c>
      <c r="F25" s="18">
        <v>4300</v>
      </c>
      <c r="G25" s="45">
        <v>4920</v>
      </c>
      <c r="H25" s="114"/>
    </row>
    <row r="26" spans="1:8" ht="33.75" customHeight="1">
      <c r="A26" s="126"/>
      <c r="B26" s="115"/>
      <c r="C26" s="16" t="s">
        <v>48</v>
      </c>
      <c r="D26" s="18">
        <v>921</v>
      </c>
      <c r="E26" s="18">
        <v>92109</v>
      </c>
      <c r="F26" s="18">
        <v>4210</v>
      </c>
      <c r="G26" s="45">
        <v>208</v>
      </c>
      <c r="H26" s="114"/>
    </row>
    <row r="27" spans="1:8" ht="30.75" customHeight="1">
      <c r="A27" s="40" t="s">
        <v>9</v>
      </c>
      <c r="B27" s="36" t="s">
        <v>10</v>
      </c>
      <c r="C27" s="16" t="s">
        <v>78</v>
      </c>
      <c r="D27" s="34">
        <v>600</v>
      </c>
      <c r="E27" s="34">
        <v>60095</v>
      </c>
      <c r="F27" s="18">
        <v>4270</v>
      </c>
      <c r="G27" s="44">
        <v>5000</v>
      </c>
      <c r="H27" s="58">
        <f>SUM(G27:G37)</f>
        <v>35936</v>
      </c>
    </row>
    <row r="28" spans="1:8" ht="25.5" customHeight="1">
      <c r="A28" s="30"/>
      <c r="B28" s="29"/>
      <c r="C28" s="16" t="s">
        <v>110</v>
      </c>
      <c r="D28" s="73">
        <v>921</v>
      </c>
      <c r="E28" s="73">
        <v>92109</v>
      </c>
      <c r="F28" s="18">
        <v>4220</v>
      </c>
      <c r="G28" s="44">
        <v>1100</v>
      </c>
      <c r="H28" s="32"/>
    </row>
    <row r="29" spans="1:8" ht="33" customHeight="1">
      <c r="A29" s="30"/>
      <c r="B29" s="29"/>
      <c r="C29" s="16" t="s">
        <v>52</v>
      </c>
      <c r="D29" s="73">
        <v>900</v>
      </c>
      <c r="E29" s="73">
        <v>90095</v>
      </c>
      <c r="F29" s="18">
        <v>4300</v>
      </c>
      <c r="G29" s="44">
        <v>647</v>
      </c>
      <c r="H29" s="32"/>
    </row>
    <row r="30" spans="1:8" ht="30.75" customHeight="1">
      <c r="A30" s="37"/>
      <c r="B30" s="55"/>
      <c r="C30" s="16" t="s">
        <v>81</v>
      </c>
      <c r="D30" s="107">
        <v>900</v>
      </c>
      <c r="E30" s="107">
        <v>90095</v>
      </c>
      <c r="F30" s="18">
        <v>4300</v>
      </c>
      <c r="G30" s="44">
        <v>3865</v>
      </c>
      <c r="H30" s="41"/>
    </row>
    <row r="31" spans="1:8" ht="36" customHeight="1">
      <c r="A31" s="30"/>
      <c r="B31" s="29"/>
      <c r="C31" s="19" t="s">
        <v>111</v>
      </c>
      <c r="D31" s="39">
        <v>921</v>
      </c>
      <c r="E31" s="39">
        <v>92109</v>
      </c>
      <c r="F31" s="17">
        <v>4210</v>
      </c>
      <c r="G31" s="46">
        <v>500</v>
      </c>
      <c r="H31" s="32"/>
    </row>
    <row r="32" spans="1:8" ht="20.25" customHeight="1">
      <c r="A32" s="30"/>
      <c r="B32" s="29"/>
      <c r="C32" s="16" t="s">
        <v>80</v>
      </c>
      <c r="D32" s="34">
        <v>900</v>
      </c>
      <c r="E32" s="34">
        <v>90095</v>
      </c>
      <c r="F32" s="18">
        <v>6050</v>
      </c>
      <c r="G32" s="44">
        <v>13286</v>
      </c>
      <c r="H32" s="32"/>
    </row>
    <row r="33" spans="1:8" ht="21" customHeight="1">
      <c r="A33" s="30"/>
      <c r="B33" s="29"/>
      <c r="C33" s="16" t="s">
        <v>133</v>
      </c>
      <c r="D33" s="34">
        <v>900</v>
      </c>
      <c r="E33" s="34">
        <v>90003</v>
      </c>
      <c r="F33" s="18">
        <v>4210</v>
      </c>
      <c r="G33" s="44">
        <v>2355</v>
      </c>
      <c r="H33" s="32"/>
    </row>
    <row r="34" spans="1:8" ht="18.75" customHeight="1">
      <c r="A34" s="30"/>
      <c r="B34" s="29"/>
      <c r="C34" s="19" t="s">
        <v>116</v>
      </c>
      <c r="D34" s="39">
        <v>900</v>
      </c>
      <c r="E34" s="39">
        <v>90095</v>
      </c>
      <c r="F34" s="17">
        <v>4270</v>
      </c>
      <c r="G34" s="46">
        <v>845</v>
      </c>
      <c r="H34" s="32"/>
    </row>
    <row r="35" spans="1:8" ht="40.5" customHeight="1">
      <c r="A35" s="30"/>
      <c r="B35" s="29"/>
      <c r="C35" s="16" t="s">
        <v>56</v>
      </c>
      <c r="D35" s="34">
        <v>921</v>
      </c>
      <c r="E35" s="34">
        <v>92109</v>
      </c>
      <c r="F35" s="18">
        <v>4300</v>
      </c>
      <c r="G35" s="44">
        <v>2400</v>
      </c>
      <c r="H35" s="32"/>
    </row>
    <row r="36" spans="1:8" ht="45.75" customHeight="1">
      <c r="A36" s="30"/>
      <c r="B36" s="29"/>
      <c r="C36" s="16" t="s">
        <v>103</v>
      </c>
      <c r="D36" s="34">
        <v>921</v>
      </c>
      <c r="E36" s="34">
        <v>92109</v>
      </c>
      <c r="F36" s="18">
        <v>4210</v>
      </c>
      <c r="G36" s="44">
        <v>5000</v>
      </c>
      <c r="H36" s="32"/>
    </row>
    <row r="37" spans="1:8" ht="33.75" customHeight="1">
      <c r="A37" s="37"/>
      <c r="B37" s="55"/>
      <c r="C37" s="16" t="s">
        <v>63</v>
      </c>
      <c r="D37" s="34">
        <v>921</v>
      </c>
      <c r="E37" s="34">
        <v>92109</v>
      </c>
      <c r="F37" s="18">
        <v>4210</v>
      </c>
      <c r="G37" s="44">
        <v>938</v>
      </c>
      <c r="H37" s="41"/>
    </row>
    <row r="38" spans="1:8" ht="23.25" customHeight="1">
      <c r="A38" s="124" t="s">
        <v>113</v>
      </c>
      <c r="B38" s="115" t="s">
        <v>11</v>
      </c>
      <c r="C38" s="16" t="s">
        <v>94</v>
      </c>
      <c r="D38" s="34">
        <v>900</v>
      </c>
      <c r="E38" s="34">
        <v>90004</v>
      </c>
      <c r="F38" s="18">
        <v>4210</v>
      </c>
      <c r="G38" s="44">
        <v>1600</v>
      </c>
      <c r="H38" s="116">
        <f>SUM(G38:G43)</f>
        <v>13153</v>
      </c>
    </row>
    <row r="39" spans="1:8" ht="39.75" customHeight="1">
      <c r="A39" s="124"/>
      <c r="B39" s="115"/>
      <c r="C39" s="16" t="s">
        <v>51</v>
      </c>
      <c r="D39" s="34">
        <v>921</v>
      </c>
      <c r="E39" s="34">
        <v>92109</v>
      </c>
      <c r="F39" s="18">
        <v>4210</v>
      </c>
      <c r="G39" s="44">
        <v>8038</v>
      </c>
      <c r="H39" s="116"/>
    </row>
    <row r="40" spans="1:8" ht="39.75" customHeight="1">
      <c r="A40" s="124"/>
      <c r="B40" s="115"/>
      <c r="C40" s="16" t="s">
        <v>110</v>
      </c>
      <c r="D40" s="59">
        <v>921</v>
      </c>
      <c r="E40" s="59">
        <v>92109</v>
      </c>
      <c r="F40" s="18">
        <v>4220</v>
      </c>
      <c r="G40" s="44">
        <v>2568</v>
      </c>
      <c r="H40" s="116"/>
    </row>
    <row r="41" spans="1:8" ht="39.75" customHeight="1">
      <c r="A41" s="124"/>
      <c r="B41" s="115"/>
      <c r="C41" s="16" t="s">
        <v>111</v>
      </c>
      <c r="D41" s="59">
        <v>921</v>
      </c>
      <c r="E41" s="59">
        <v>92109</v>
      </c>
      <c r="F41" s="18">
        <v>4210</v>
      </c>
      <c r="G41" s="44">
        <v>350</v>
      </c>
      <c r="H41" s="116"/>
    </row>
    <row r="42" spans="1:8" ht="33.75" customHeight="1">
      <c r="A42" s="124"/>
      <c r="B42" s="115"/>
      <c r="C42" s="16" t="s">
        <v>52</v>
      </c>
      <c r="D42" s="34">
        <v>900</v>
      </c>
      <c r="E42" s="34">
        <v>90004</v>
      </c>
      <c r="F42" s="18">
        <v>4210</v>
      </c>
      <c r="G42" s="44">
        <v>297</v>
      </c>
      <c r="H42" s="116"/>
    </row>
    <row r="43" spans="1:8" ht="42.75" customHeight="1">
      <c r="A43" s="124"/>
      <c r="B43" s="115"/>
      <c r="C43" s="16" t="s">
        <v>56</v>
      </c>
      <c r="D43" s="34">
        <v>921</v>
      </c>
      <c r="E43" s="34">
        <v>92109</v>
      </c>
      <c r="F43" s="18">
        <v>4300</v>
      </c>
      <c r="G43" s="44">
        <v>300</v>
      </c>
      <c r="H43" s="116"/>
    </row>
    <row r="44" spans="1:8" ht="19.5" customHeight="1">
      <c r="A44" s="40" t="s">
        <v>12</v>
      </c>
      <c r="B44" s="63" t="s">
        <v>13</v>
      </c>
      <c r="C44" s="13" t="s">
        <v>70</v>
      </c>
      <c r="D44" s="38">
        <v>900</v>
      </c>
      <c r="E44" s="38">
        <v>90095</v>
      </c>
      <c r="F44" s="48">
        <v>4300</v>
      </c>
      <c r="G44" s="44">
        <v>5000</v>
      </c>
      <c r="H44" s="58">
        <f>SUM(G44:G48)</f>
        <v>13368</v>
      </c>
    </row>
    <row r="45" spans="1:8" ht="21" customHeight="1">
      <c r="A45" s="30"/>
      <c r="B45" s="64"/>
      <c r="C45" s="13" t="s">
        <v>114</v>
      </c>
      <c r="D45" s="38">
        <v>900</v>
      </c>
      <c r="E45" s="38">
        <v>90095</v>
      </c>
      <c r="F45" s="48">
        <v>4300</v>
      </c>
      <c r="G45" s="44">
        <v>6275</v>
      </c>
      <c r="H45" s="32"/>
    </row>
    <row r="46" spans="1:8" ht="41.25" customHeight="1">
      <c r="A46" s="30"/>
      <c r="B46" s="64"/>
      <c r="C46" s="13" t="s">
        <v>58</v>
      </c>
      <c r="D46" s="38">
        <v>754</v>
      </c>
      <c r="E46" s="38">
        <v>75412</v>
      </c>
      <c r="F46" s="48">
        <v>4210</v>
      </c>
      <c r="G46" s="44">
        <v>500</v>
      </c>
      <c r="H46" s="32"/>
    </row>
    <row r="47" spans="1:8" ht="30" customHeight="1">
      <c r="A47" s="30"/>
      <c r="B47" s="64"/>
      <c r="C47" s="13" t="s">
        <v>79</v>
      </c>
      <c r="D47" s="105">
        <v>900</v>
      </c>
      <c r="E47" s="105">
        <v>90095</v>
      </c>
      <c r="F47" s="48">
        <v>4210</v>
      </c>
      <c r="G47" s="44">
        <v>1225</v>
      </c>
      <c r="H47" s="32"/>
    </row>
    <row r="48" spans="1:8" ht="27.75" customHeight="1">
      <c r="A48" s="30"/>
      <c r="B48" s="64"/>
      <c r="C48" s="13" t="s">
        <v>110</v>
      </c>
      <c r="D48" s="60">
        <v>921</v>
      </c>
      <c r="E48" s="60">
        <v>92109</v>
      </c>
      <c r="F48" s="48">
        <v>4220</v>
      </c>
      <c r="G48" s="44">
        <v>368</v>
      </c>
      <c r="H48" s="32"/>
    </row>
    <row r="49" spans="1:8" ht="21.75" customHeight="1">
      <c r="A49" s="35" t="s">
        <v>14</v>
      </c>
      <c r="B49" s="33" t="s">
        <v>15</v>
      </c>
      <c r="C49" s="49" t="s">
        <v>92</v>
      </c>
      <c r="D49" s="18">
        <v>900</v>
      </c>
      <c r="E49" s="18">
        <v>90095</v>
      </c>
      <c r="F49" s="18">
        <v>4210</v>
      </c>
      <c r="G49" s="45">
        <v>5062</v>
      </c>
      <c r="H49" s="95">
        <f>SUM(G49:G56)</f>
        <v>18507</v>
      </c>
    </row>
    <row r="50" spans="1:8" ht="21.75" customHeight="1">
      <c r="A50" s="31"/>
      <c r="B50" s="65"/>
      <c r="C50" s="49" t="s">
        <v>121</v>
      </c>
      <c r="D50" s="18">
        <v>921</v>
      </c>
      <c r="E50" s="18">
        <v>92109</v>
      </c>
      <c r="F50" s="18">
        <v>4210</v>
      </c>
      <c r="G50" s="45">
        <v>590</v>
      </c>
      <c r="H50" s="96"/>
    </row>
    <row r="51" spans="1:8" ht="21.75" customHeight="1">
      <c r="A51" s="31"/>
      <c r="B51" s="65"/>
      <c r="C51" s="49" t="s">
        <v>132</v>
      </c>
      <c r="D51" s="18">
        <v>921</v>
      </c>
      <c r="E51" s="18">
        <v>92195</v>
      </c>
      <c r="F51" s="18">
        <v>4300</v>
      </c>
      <c r="G51" s="45">
        <v>1730</v>
      </c>
      <c r="H51" s="96"/>
    </row>
    <row r="52" spans="1:8" ht="25.5" customHeight="1">
      <c r="A52" s="31"/>
      <c r="B52" s="65"/>
      <c r="C52" s="49" t="s">
        <v>118</v>
      </c>
      <c r="D52" s="18">
        <v>900</v>
      </c>
      <c r="E52" s="18">
        <v>90003</v>
      </c>
      <c r="F52" s="18">
        <v>4210</v>
      </c>
      <c r="G52" s="45">
        <v>525</v>
      </c>
      <c r="H52" s="96"/>
    </row>
    <row r="53" spans="1:8" ht="25.5" customHeight="1">
      <c r="A53" s="31"/>
      <c r="B53" s="65"/>
      <c r="C53" s="49" t="s">
        <v>120</v>
      </c>
      <c r="D53" s="18">
        <v>900</v>
      </c>
      <c r="E53" s="18">
        <v>90095</v>
      </c>
      <c r="F53" s="18">
        <v>4270</v>
      </c>
      <c r="G53" s="45">
        <v>1700</v>
      </c>
      <c r="H53" s="96"/>
    </row>
    <row r="54" spans="1:8" ht="25.5" customHeight="1">
      <c r="A54" s="31"/>
      <c r="B54" s="65"/>
      <c r="C54" s="49" t="s">
        <v>110</v>
      </c>
      <c r="D54" s="18">
        <v>921</v>
      </c>
      <c r="E54" s="18">
        <v>92109</v>
      </c>
      <c r="F54" s="18">
        <v>4220</v>
      </c>
      <c r="G54" s="45">
        <v>280</v>
      </c>
      <c r="H54" s="96"/>
    </row>
    <row r="55" spans="1:8" ht="25.5" customHeight="1">
      <c r="A55" s="31"/>
      <c r="B55" s="65"/>
      <c r="C55" s="133" t="s">
        <v>119</v>
      </c>
      <c r="D55" s="78">
        <v>900</v>
      </c>
      <c r="E55" s="78">
        <v>90095</v>
      </c>
      <c r="F55" s="78">
        <v>4300</v>
      </c>
      <c r="G55" s="79">
        <v>220</v>
      </c>
      <c r="H55" s="96"/>
    </row>
    <row r="56" spans="1:8" ht="33" customHeight="1">
      <c r="A56" s="39"/>
      <c r="B56" s="66"/>
      <c r="C56" s="49" t="s">
        <v>56</v>
      </c>
      <c r="D56" s="18">
        <v>921</v>
      </c>
      <c r="E56" s="18">
        <v>92109</v>
      </c>
      <c r="F56" s="18">
        <v>4300</v>
      </c>
      <c r="G56" s="45">
        <v>8400</v>
      </c>
      <c r="H56" s="97"/>
    </row>
    <row r="57" spans="1:8" ht="33" customHeight="1">
      <c r="A57" s="124" t="s">
        <v>131</v>
      </c>
      <c r="B57" s="121" t="s">
        <v>29</v>
      </c>
      <c r="C57" s="16" t="s">
        <v>89</v>
      </c>
      <c r="D57" s="48">
        <v>921</v>
      </c>
      <c r="E57" s="48">
        <v>92109</v>
      </c>
      <c r="F57" s="18">
        <v>4210</v>
      </c>
      <c r="G57" s="45">
        <v>6100</v>
      </c>
      <c r="H57" s="114">
        <f>SUM(G57:G64)</f>
        <v>29503</v>
      </c>
    </row>
    <row r="58" spans="1:8" ht="28.5" customHeight="1">
      <c r="A58" s="124"/>
      <c r="B58" s="121"/>
      <c r="C58" s="16" t="s">
        <v>88</v>
      </c>
      <c r="D58" s="48">
        <v>921</v>
      </c>
      <c r="E58" s="48">
        <v>92109</v>
      </c>
      <c r="F58" s="18">
        <v>4210</v>
      </c>
      <c r="G58" s="45">
        <v>200</v>
      </c>
      <c r="H58" s="114"/>
    </row>
    <row r="59" spans="1:8" ht="28.5" customHeight="1">
      <c r="A59" s="124"/>
      <c r="B59" s="121"/>
      <c r="C59" s="16" t="s">
        <v>122</v>
      </c>
      <c r="D59" s="48">
        <v>921</v>
      </c>
      <c r="E59" s="48">
        <v>92109</v>
      </c>
      <c r="F59" s="18">
        <v>4210</v>
      </c>
      <c r="G59" s="45">
        <v>1300</v>
      </c>
      <c r="H59" s="114"/>
    </row>
    <row r="60" spans="1:8" ht="33" customHeight="1">
      <c r="A60" s="124"/>
      <c r="B60" s="121"/>
      <c r="C60" s="16" t="s">
        <v>99</v>
      </c>
      <c r="D60" s="48">
        <v>754</v>
      </c>
      <c r="E60" s="48">
        <v>75416</v>
      </c>
      <c r="F60" s="18">
        <v>6050</v>
      </c>
      <c r="G60" s="45">
        <v>7200</v>
      </c>
      <c r="H60" s="114"/>
    </row>
    <row r="61" spans="1:8" ht="46.5" customHeight="1">
      <c r="A61" s="124"/>
      <c r="B61" s="121"/>
      <c r="C61" s="16" t="s">
        <v>108</v>
      </c>
      <c r="D61" s="48">
        <v>900</v>
      </c>
      <c r="E61" s="48">
        <v>90095</v>
      </c>
      <c r="F61" s="18">
        <v>4270</v>
      </c>
      <c r="G61" s="45">
        <v>900</v>
      </c>
      <c r="H61" s="114"/>
    </row>
    <row r="62" spans="1:8" ht="34.5" customHeight="1">
      <c r="A62" s="124"/>
      <c r="B62" s="121"/>
      <c r="C62" s="16" t="s">
        <v>110</v>
      </c>
      <c r="D62" s="48">
        <v>921</v>
      </c>
      <c r="E62" s="48">
        <v>92109</v>
      </c>
      <c r="F62" s="18">
        <v>4220</v>
      </c>
      <c r="G62" s="45">
        <v>4303</v>
      </c>
      <c r="H62" s="114"/>
    </row>
    <row r="63" spans="1:8" ht="46.5" customHeight="1">
      <c r="A63" s="124"/>
      <c r="B63" s="121"/>
      <c r="C63" s="16" t="s">
        <v>111</v>
      </c>
      <c r="D63" s="48">
        <v>921</v>
      </c>
      <c r="E63" s="48">
        <v>92109</v>
      </c>
      <c r="F63" s="18">
        <v>4210</v>
      </c>
      <c r="G63" s="45">
        <v>1500</v>
      </c>
      <c r="H63" s="114"/>
    </row>
    <row r="64" spans="1:8" ht="35.25" customHeight="1">
      <c r="A64" s="124"/>
      <c r="B64" s="121"/>
      <c r="C64" s="16" t="s">
        <v>64</v>
      </c>
      <c r="D64" s="18">
        <v>921</v>
      </c>
      <c r="E64" s="18">
        <v>92109</v>
      </c>
      <c r="F64" s="50">
        <v>4300</v>
      </c>
      <c r="G64" s="45">
        <v>8000</v>
      </c>
      <c r="H64" s="114"/>
    </row>
    <row r="65" spans="1:8" ht="36" customHeight="1">
      <c r="A65" s="40" t="s">
        <v>45</v>
      </c>
      <c r="B65" s="76" t="s">
        <v>16</v>
      </c>
      <c r="C65" s="77" t="s">
        <v>51</v>
      </c>
      <c r="D65" s="78">
        <v>921</v>
      </c>
      <c r="E65" s="78">
        <v>92109</v>
      </c>
      <c r="F65" s="78">
        <v>4210</v>
      </c>
      <c r="G65" s="79">
        <v>2120</v>
      </c>
      <c r="H65" s="80">
        <f>SUM(G65:G71)</f>
        <v>9307</v>
      </c>
    </row>
    <row r="66" spans="1:8" ht="30.75" customHeight="1">
      <c r="A66" s="30"/>
      <c r="B66" s="81"/>
      <c r="C66" s="16" t="s">
        <v>110</v>
      </c>
      <c r="D66" s="18">
        <v>921</v>
      </c>
      <c r="E66" s="18">
        <v>92109</v>
      </c>
      <c r="F66" s="18">
        <v>4220</v>
      </c>
      <c r="G66" s="45">
        <v>1000</v>
      </c>
      <c r="H66" s="83"/>
    </row>
    <row r="67" spans="1:8" ht="39" customHeight="1">
      <c r="A67" s="30"/>
      <c r="B67" s="81"/>
      <c r="C67" s="16" t="s">
        <v>127</v>
      </c>
      <c r="D67" s="18">
        <v>921</v>
      </c>
      <c r="E67" s="18">
        <v>92195</v>
      </c>
      <c r="F67" s="18">
        <v>4210</v>
      </c>
      <c r="G67" s="45">
        <v>1000</v>
      </c>
      <c r="H67" s="83"/>
    </row>
    <row r="68" spans="1:8" ht="33" customHeight="1">
      <c r="A68" s="30"/>
      <c r="B68" s="81"/>
      <c r="C68" s="16" t="s">
        <v>84</v>
      </c>
      <c r="D68" s="18">
        <v>900</v>
      </c>
      <c r="E68" s="18">
        <v>90095</v>
      </c>
      <c r="F68" s="18">
        <v>4210</v>
      </c>
      <c r="G68" s="45">
        <v>1387</v>
      </c>
      <c r="H68" s="83"/>
    </row>
    <row r="69" spans="1:8" ht="49.5" customHeight="1">
      <c r="A69" s="30"/>
      <c r="B69" s="81"/>
      <c r="C69" s="77" t="s">
        <v>128</v>
      </c>
      <c r="D69" s="78">
        <v>900</v>
      </c>
      <c r="E69" s="78">
        <v>90095</v>
      </c>
      <c r="F69" s="78">
        <v>4270</v>
      </c>
      <c r="G69" s="79">
        <v>300</v>
      </c>
      <c r="H69" s="83"/>
    </row>
    <row r="70" spans="1:8" ht="41.25" customHeight="1">
      <c r="A70" s="30"/>
      <c r="B70" s="81"/>
      <c r="C70" s="16" t="s">
        <v>85</v>
      </c>
      <c r="D70" s="18">
        <v>900</v>
      </c>
      <c r="E70" s="18">
        <v>90095</v>
      </c>
      <c r="F70" s="18">
        <v>4300</v>
      </c>
      <c r="G70" s="45">
        <v>3500</v>
      </c>
      <c r="H70" s="83"/>
    </row>
    <row r="71" spans="1:8" ht="34.5" customHeight="1">
      <c r="A71" s="37"/>
      <c r="B71" s="84"/>
      <c r="C71" s="16" t="s">
        <v>80</v>
      </c>
      <c r="D71" s="18">
        <v>900</v>
      </c>
      <c r="E71" s="18">
        <v>90095</v>
      </c>
      <c r="F71" s="18">
        <v>4300</v>
      </c>
      <c r="G71" s="45">
        <v>0</v>
      </c>
      <c r="H71" s="85"/>
    </row>
    <row r="72" spans="1:8" ht="31.5" customHeight="1">
      <c r="A72" s="35">
        <v>10</v>
      </c>
      <c r="B72" s="33" t="s">
        <v>18</v>
      </c>
      <c r="C72" s="16" t="s">
        <v>48</v>
      </c>
      <c r="D72" s="61">
        <v>921</v>
      </c>
      <c r="E72" s="61">
        <v>92109</v>
      </c>
      <c r="F72" s="18">
        <v>4210</v>
      </c>
      <c r="G72" s="44">
        <v>5369</v>
      </c>
      <c r="H72" s="58">
        <f>SUM(G72:G80)</f>
        <v>35936</v>
      </c>
    </row>
    <row r="73" spans="1:8" ht="50.25" customHeight="1">
      <c r="A73" s="31"/>
      <c r="B73" s="65"/>
      <c r="C73" s="16" t="s">
        <v>93</v>
      </c>
      <c r="D73" s="61">
        <v>926</v>
      </c>
      <c r="E73" s="61">
        <v>92605</v>
      </c>
      <c r="F73" s="18">
        <v>6050</v>
      </c>
      <c r="G73" s="44">
        <v>8905</v>
      </c>
      <c r="H73" s="32"/>
    </row>
    <row r="74" spans="1:8" ht="30.75" customHeight="1">
      <c r="A74" s="31"/>
      <c r="B74" s="65"/>
      <c r="C74" s="16" t="s">
        <v>134</v>
      </c>
      <c r="D74" s="101">
        <v>921</v>
      </c>
      <c r="E74" s="101">
        <v>92109</v>
      </c>
      <c r="F74" s="18">
        <v>4210</v>
      </c>
      <c r="G74" s="44">
        <v>3190</v>
      </c>
      <c r="H74" s="32"/>
    </row>
    <row r="75" spans="1:8" ht="40.5" customHeight="1">
      <c r="A75" s="31"/>
      <c r="B75" s="65"/>
      <c r="C75" s="16" t="s">
        <v>82</v>
      </c>
      <c r="D75" s="61">
        <v>754</v>
      </c>
      <c r="E75" s="61">
        <v>75416</v>
      </c>
      <c r="F75" s="18">
        <v>6050</v>
      </c>
      <c r="G75" s="44">
        <v>9111</v>
      </c>
      <c r="H75" s="32"/>
    </row>
    <row r="76" spans="1:8" ht="19.5" customHeight="1">
      <c r="A76" s="31"/>
      <c r="B76" s="65"/>
      <c r="C76" s="16" t="s">
        <v>47</v>
      </c>
      <c r="D76" s="73">
        <v>600</v>
      </c>
      <c r="E76" s="73">
        <v>60016</v>
      </c>
      <c r="F76" s="18">
        <v>4270</v>
      </c>
      <c r="G76" s="44">
        <v>2800</v>
      </c>
      <c r="H76" s="32"/>
    </row>
    <row r="77" spans="1:8" ht="19.5" customHeight="1">
      <c r="A77" s="39"/>
      <c r="B77" s="66"/>
      <c r="C77" s="16" t="s">
        <v>110</v>
      </c>
      <c r="D77" s="107">
        <v>921</v>
      </c>
      <c r="E77" s="107">
        <v>92109</v>
      </c>
      <c r="F77" s="18">
        <v>4220</v>
      </c>
      <c r="G77" s="44">
        <v>1028</v>
      </c>
      <c r="H77" s="41"/>
    </row>
    <row r="78" spans="1:8" ht="40.5" customHeight="1">
      <c r="A78" s="35"/>
      <c r="B78" s="33"/>
      <c r="C78" s="13" t="s">
        <v>56</v>
      </c>
      <c r="D78" s="103">
        <v>921</v>
      </c>
      <c r="E78" s="103">
        <v>92109</v>
      </c>
      <c r="F78" s="18">
        <v>4300</v>
      </c>
      <c r="G78" s="44">
        <v>4933</v>
      </c>
      <c r="H78" s="58"/>
    </row>
    <row r="79" spans="1:8" ht="27" customHeight="1">
      <c r="A79" s="31"/>
      <c r="B79" s="65"/>
      <c r="C79" s="13" t="s">
        <v>46</v>
      </c>
      <c r="D79" s="61">
        <v>900</v>
      </c>
      <c r="E79" s="61">
        <v>90004</v>
      </c>
      <c r="F79" s="18">
        <v>4210</v>
      </c>
      <c r="G79" s="44">
        <v>600</v>
      </c>
      <c r="H79" s="32"/>
    </row>
    <row r="80" spans="1:8" ht="27.75" customHeight="1">
      <c r="A80" s="39"/>
      <c r="B80" s="66"/>
      <c r="C80" s="13" t="s">
        <v>55</v>
      </c>
      <c r="D80" s="61">
        <v>900</v>
      </c>
      <c r="E80" s="61">
        <v>90004</v>
      </c>
      <c r="F80" s="18">
        <v>4300</v>
      </c>
      <c r="G80" s="44">
        <v>0</v>
      </c>
      <c r="H80" s="41"/>
    </row>
    <row r="81" spans="1:8" ht="30" customHeight="1">
      <c r="A81" s="126">
        <v>11</v>
      </c>
      <c r="B81" s="121" t="s">
        <v>19</v>
      </c>
      <c r="C81" s="13" t="s">
        <v>48</v>
      </c>
      <c r="D81" s="34">
        <v>921</v>
      </c>
      <c r="E81" s="34">
        <v>92109</v>
      </c>
      <c r="F81" s="18">
        <v>4210</v>
      </c>
      <c r="G81" s="44">
        <v>868</v>
      </c>
      <c r="H81" s="132">
        <f>SUM(G81:G87)</f>
        <v>28138</v>
      </c>
    </row>
    <row r="82" spans="1:8" ht="30" customHeight="1">
      <c r="A82" s="126"/>
      <c r="B82" s="121"/>
      <c r="C82" s="13" t="s">
        <v>138</v>
      </c>
      <c r="D82" s="104">
        <v>921</v>
      </c>
      <c r="E82" s="104">
        <v>92109</v>
      </c>
      <c r="F82" s="18">
        <v>4210</v>
      </c>
      <c r="G82" s="44">
        <v>600</v>
      </c>
      <c r="H82" s="132"/>
    </row>
    <row r="83" spans="1:8" ht="30" customHeight="1">
      <c r="A83" s="126"/>
      <c r="B83" s="121"/>
      <c r="C83" s="13" t="s">
        <v>95</v>
      </c>
      <c r="D83" s="67">
        <v>900</v>
      </c>
      <c r="E83" s="67">
        <v>90015</v>
      </c>
      <c r="F83" s="18">
        <v>4300</v>
      </c>
      <c r="G83" s="44">
        <v>445</v>
      </c>
      <c r="H83" s="132"/>
    </row>
    <row r="84" spans="1:8" ht="30" customHeight="1">
      <c r="A84" s="126"/>
      <c r="B84" s="121"/>
      <c r="C84" s="13" t="s">
        <v>95</v>
      </c>
      <c r="D84" s="71">
        <v>900</v>
      </c>
      <c r="E84" s="71">
        <v>90095</v>
      </c>
      <c r="F84" s="18">
        <v>4300</v>
      </c>
      <c r="G84" s="44">
        <v>250</v>
      </c>
      <c r="H84" s="132"/>
    </row>
    <row r="85" spans="1:8" ht="33.75" customHeight="1">
      <c r="A85" s="126"/>
      <c r="B85" s="121"/>
      <c r="C85" s="16" t="s">
        <v>87</v>
      </c>
      <c r="D85" s="34">
        <v>921</v>
      </c>
      <c r="E85" s="34">
        <v>92109</v>
      </c>
      <c r="F85" s="18">
        <v>6050</v>
      </c>
      <c r="G85" s="44">
        <v>12300</v>
      </c>
      <c r="H85" s="132"/>
    </row>
    <row r="86" spans="1:8" ht="24.75" customHeight="1">
      <c r="A86" s="126"/>
      <c r="B86" s="121"/>
      <c r="C86" s="13" t="s">
        <v>86</v>
      </c>
      <c r="D86" s="51">
        <v>921</v>
      </c>
      <c r="E86" s="34">
        <v>92109</v>
      </c>
      <c r="F86" s="48">
        <v>4270</v>
      </c>
      <c r="G86" s="44">
        <v>9900</v>
      </c>
      <c r="H86" s="132"/>
    </row>
    <row r="87" spans="1:8" ht="43.5" customHeight="1">
      <c r="A87" s="126"/>
      <c r="B87" s="121"/>
      <c r="C87" s="16" t="s">
        <v>56</v>
      </c>
      <c r="D87" s="34">
        <v>921</v>
      </c>
      <c r="E87" s="34">
        <v>92109</v>
      </c>
      <c r="F87" s="18">
        <v>4300</v>
      </c>
      <c r="G87" s="44">
        <v>3775</v>
      </c>
      <c r="H87" s="132"/>
    </row>
    <row r="88" spans="1:8" ht="30" customHeight="1">
      <c r="A88" s="35" t="s">
        <v>20</v>
      </c>
      <c r="B88" s="36" t="s">
        <v>44</v>
      </c>
      <c r="C88" s="77" t="s">
        <v>97</v>
      </c>
      <c r="D88" s="35">
        <v>600</v>
      </c>
      <c r="E88" s="35">
        <v>60095</v>
      </c>
      <c r="F88" s="78">
        <v>4300</v>
      </c>
      <c r="G88" s="86">
        <v>1513</v>
      </c>
      <c r="H88" s="58">
        <f>SUM(G88:G101)</f>
        <v>35936</v>
      </c>
    </row>
    <row r="89" spans="1:8" ht="35.25" customHeight="1">
      <c r="A89" s="31"/>
      <c r="B89" s="29"/>
      <c r="C89" s="16" t="s">
        <v>123</v>
      </c>
      <c r="D89" s="75">
        <v>900</v>
      </c>
      <c r="E89" s="75">
        <v>90095</v>
      </c>
      <c r="F89" s="18">
        <v>6050</v>
      </c>
      <c r="G89" s="44">
        <v>10000</v>
      </c>
      <c r="H89" s="32"/>
    </row>
    <row r="90" spans="1:8" ht="21.75" customHeight="1">
      <c r="A90" s="31"/>
      <c r="B90" s="29"/>
      <c r="C90" s="16" t="s">
        <v>51</v>
      </c>
      <c r="D90" s="14" t="s">
        <v>54</v>
      </c>
      <c r="E90" s="75">
        <v>92109</v>
      </c>
      <c r="F90" s="18">
        <v>4210</v>
      </c>
      <c r="G90" s="44">
        <v>2000</v>
      </c>
      <c r="H90" s="32"/>
    </row>
    <row r="91" spans="1:8" ht="26.25" customHeight="1">
      <c r="A91" s="31"/>
      <c r="B91" s="29"/>
      <c r="C91" s="13" t="s">
        <v>53</v>
      </c>
      <c r="D91" s="14" t="s">
        <v>57</v>
      </c>
      <c r="E91" s="75">
        <v>90004</v>
      </c>
      <c r="F91" s="18">
        <v>4300</v>
      </c>
      <c r="G91" s="44">
        <v>500</v>
      </c>
      <c r="H91" s="32"/>
    </row>
    <row r="92" spans="1:8" ht="26.25" customHeight="1">
      <c r="A92" s="31"/>
      <c r="B92" s="29"/>
      <c r="C92" s="13" t="s">
        <v>80</v>
      </c>
      <c r="D92" s="14" t="s">
        <v>57</v>
      </c>
      <c r="E92" s="75">
        <v>90095</v>
      </c>
      <c r="F92" s="18">
        <v>4300</v>
      </c>
      <c r="G92" s="44">
        <v>3198</v>
      </c>
      <c r="H92" s="32"/>
    </row>
    <row r="93" spans="1:8" ht="21.75" customHeight="1">
      <c r="A93" s="31"/>
      <c r="B93" s="29"/>
      <c r="C93" s="90" t="s">
        <v>110</v>
      </c>
      <c r="D93" s="91" t="s">
        <v>54</v>
      </c>
      <c r="E93" s="35">
        <v>92109</v>
      </c>
      <c r="F93" s="78">
        <v>4220</v>
      </c>
      <c r="G93" s="86">
        <v>4298</v>
      </c>
      <c r="H93" s="32"/>
    </row>
    <row r="94" spans="1:8" ht="40.5" customHeight="1">
      <c r="A94" s="31"/>
      <c r="B94" s="29"/>
      <c r="C94" s="13" t="s">
        <v>130</v>
      </c>
      <c r="D94" s="14" t="s">
        <v>57</v>
      </c>
      <c r="E94" s="93">
        <v>90015</v>
      </c>
      <c r="F94" s="18">
        <v>4300</v>
      </c>
      <c r="G94" s="44">
        <v>1738</v>
      </c>
      <c r="H94" s="32"/>
    </row>
    <row r="95" spans="1:8" ht="33" customHeight="1">
      <c r="A95" s="31"/>
      <c r="B95" s="29"/>
      <c r="C95" s="89" t="s">
        <v>124</v>
      </c>
      <c r="D95" s="88" t="s">
        <v>57</v>
      </c>
      <c r="E95" s="31">
        <v>90095</v>
      </c>
      <c r="F95" s="82">
        <v>4270</v>
      </c>
      <c r="G95" s="87">
        <v>1000</v>
      </c>
      <c r="H95" s="32"/>
    </row>
    <row r="96" spans="1:8" ht="24" customHeight="1">
      <c r="A96" s="31"/>
      <c r="B96" s="29"/>
      <c r="C96" s="13" t="s">
        <v>111</v>
      </c>
      <c r="D96" s="14" t="s">
        <v>54</v>
      </c>
      <c r="E96" s="75">
        <v>92109</v>
      </c>
      <c r="F96" s="18">
        <v>4210</v>
      </c>
      <c r="G96" s="44">
        <v>2500</v>
      </c>
      <c r="H96" s="32"/>
    </row>
    <row r="97" spans="1:8" ht="24" customHeight="1">
      <c r="A97" s="31"/>
      <c r="B97" s="29"/>
      <c r="C97" s="13" t="s">
        <v>125</v>
      </c>
      <c r="D97" s="14" t="s">
        <v>54</v>
      </c>
      <c r="E97" s="75">
        <v>92109</v>
      </c>
      <c r="F97" s="18">
        <v>4210</v>
      </c>
      <c r="G97" s="44">
        <v>3887</v>
      </c>
      <c r="H97" s="32"/>
    </row>
    <row r="98" spans="1:8" ht="24" customHeight="1">
      <c r="A98" s="31"/>
      <c r="B98" s="29"/>
      <c r="C98" s="13" t="s">
        <v>56</v>
      </c>
      <c r="D98" s="75">
        <v>921</v>
      </c>
      <c r="E98" s="75">
        <v>92109</v>
      </c>
      <c r="F98" s="18">
        <v>4300</v>
      </c>
      <c r="G98" s="44">
        <v>4000</v>
      </c>
      <c r="H98" s="32"/>
    </row>
    <row r="99" spans="1:8" ht="24" customHeight="1">
      <c r="A99" s="31"/>
      <c r="B99" s="29"/>
      <c r="C99" s="13" t="s">
        <v>98</v>
      </c>
      <c r="D99" s="75">
        <v>600</v>
      </c>
      <c r="E99" s="75">
        <v>60016</v>
      </c>
      <c r="F99" s="18">
        <v>4300</v>
      </c>
      <c r="G99" s="44">
        <v>0</v>
      </c>
      <c r="H99" s="32"/>
    </row>
    <row r="100" spans="1:8" ht="24" customHeight="1">
      <c r="A100" s="31"/>
      <c r="B100" s="29"/>
      <c r="C100" s="13" t="s">
        <v>126</v>
      </c>
      <c r="D100" s="75">
        <v>900</v>
      </c>
      <c r="E100" s="75">
        <v>90095</v>
      </c>
      <c r="F100" s="18">
        <v>4210</v>
      </c>
      <c r="G100" s="44">
        <v>600</v>
      </c>
      <c r="H100" s="32"/>
    </row>
    <row r="101" spans="1:8" ht="32.25" customHeight="1">
      <c r="A101" s="39"/>
      <c r="B101" s="55"/>
      <c r="C101" s="16" t="s">
        <v>52</v>
      </c>
      <c r="D101" s="75">
        <v>900</v>
      </c>
      <c r="E101" s="75">
        <v>90004</v>
      </c>
      <c r="F101" s="18">
        <v>4210</v>
      </c>
      <c r="G101" s="44">
        <v>702</v>
      </c>
      <c r="H101" s="41"/>
    </row>
    <row r="102" spans="1:8" ht="43.5" customHeight="1">
      <c r="A102" s="40" t="s">
        <v>21</v>
      </c>
      <c r="B102" s="36" t="s">
        <v>22</v>
      </c>
      <c r="C102" s="16" t="s">
        <v>104</v>
      </c>
      <c r="D102" s="74">
        <v>900</v>
      </c>
      <c r="E102" s="74">
        <v>90095</v>
      </c>
      <c r="F102" s="18">
        <v>6060</v>
      </c>
      <c r="G102" s="44">
        <v>0</v>
      </c>
      <c r="H102" s="58">
        <f>SUM(G102:G109)</f>
        <v>33744</v>
      </c>
    </row>
    <row r="103" spans="1:8" ht="30.75" customHeight="1">
      <c r="A103" s="37"/>
      <c r="B103" s="55"/>
      <c r="C103" s="16" t="s">
        <v>99</v>
      </c>
      <c r="D103" s="107">
        <v>754</v>
      </c>
      <c r="E103" s="107">
        <v>75416</v>
      </c>
      <c r="F103" s="18">
        <v>6050</v>
      </c>
      <c r="G103" s="44">
        <v>12000</v>
      </c>
      <c r="H103" s="41"/>
    </row>
    <row r="104" spans="1:8" ht="25.5" customHeight="1">
      <c r="A104" s="40"/>
      <c r="B104" s="36"/>
      <c r="C104" s="13" t="s">
        <v>100</v>
      </c>
      <c r="D104" s="103">
        <v>921</v>
      </c>
      <c r="E104" s="103">
        <v>92109</v>
      </c>
      <c r="F104" s="18">
        <v>4210</v>
      </c>
      <c r="G104" s="44">
        <v>10203</v>
      </c>
      <c r="H104" s="58"/>
    </row>
    <row r="105" spans="1:8" ht="24.75" customHeight="1">
      <c r="A105" s="30"/>
      <c r="B105" s="29"/>
      <c r="C105" s="16" t="s">
        <v>74</v>
      </c>
      <c r="D105" s="74">
        <v>900</v>
      </c>
      <c r="E105" s="74">
        <v>90004</v>
      </c>
      <c r="F105" s="48">
        <v>4210</v>
      </c>
      <c r="G105" s="44">
        <v>650</v>
      </c>
      <c r="H105" s="32"/>
    </row>
    <row r="106" spans="1:8" ht="22.5" customHeight="1">
      <c r="A106" s="30"/>
      <c r="B106" s="29"/>
      <c r="C106" s="16" t="s">
        <v>46</v>
      </c>
      <c r="D106" s="73">
        <v>900</v>
      </c>
      <c r="E106" s="73">
        <v>90004</v>
      </c>
      <c r="F106" s="18">
        <v>4210</v>
      </c>
      <c r="G106" s="44">
        <v>200</v>
      </c>
      <c r="H106" s="32"/>
    </row>
    <row r="107" spans="1:8" ht="22.5" customHeight="1">
      <c r="A107" s="30"/>
      <c r="B107" s="29"/>
      <c r="C107" s="16" t="s">
        <v>110</v>
      </c>
      <c r="D107" s="73">
        <v>921</v>
      </c>
      <c r="E107" s="73">
        <v>92109</v>
      </c>
      <c r="F107" s="18">
        <v>4220</v>
      </c>
      <c r="G107" s="44">
        <v>2312</v>
      </c>
      <c r="H107" s="32"/>
    </row>
    <row r="108" spans="1:8" ht="39" customHeight="1">
      <c r="A108" s="30"/>
      <c r="B108" s="29"/>
      <c r="C108" s="16" t="s">
        <v>111</v>
      </c>
      <c r="D108" s="73">
        <v>921</v>
      </c>
      <c r="E108" s="73">
        <v>92109</v>
      </c>
      <c r="F108" s="18">
        <v>4210</v>
      </c>
      <c r="G108" s="44">
        <v>208</v>
      </c>
      <c r="H108" s="32"/>
    </row>
    <row r="109" spans="1:8" ht="43.5" customHeight="1">
      <c r="A109" s="37"/>
      <c r="B109" s="55"/>
      <c r="C109" s="16" t="s">
        <v>64</v>
      </c>
      <c r="D109" s="73">
        <v>921</v>
      </c>
      <c r="E109" s="73">
        <v>92109</v>
      </c>
      <c r="F109" s="18">
        <v>4300</v>
      </c>
      <c r="G109" s="44">
        <v>8171</v>
      </c>
      <c r="H109" s="41"/>
    </row>
    <row r="110" spans="1:8" ht="23.25" customHeight="1">
      <c r="A110" s="124" t="s">
        <v>23</v>
      </c>
      <c r="B110" s="121" t="s">
        <v>24</v>
      </c>
      <c r="C110" s="13" t="s">
        <v>47</v>
      </c>
      <c r="D110" s="34">
        <v>600</v>
      </c>
      <c r="E110" s="34">
        <v>60016</v>
      </c>
      <c r="F110" s="18">
        <v>4270</v>
      </c>
      <c r="G110" s="44">
        <v>5368</v>
      </c>
      <c r="H110" s="132">
        <f>SUM(G110:G114)</f>
        <v>9271</v>
      </c>
    </row>
    <row r="111" spans="1:8" ht="29.25" customHeight="1">
      <c r="A111" s="124"/>
      <c r="B111" s="121"/>
      <c r="C111" s="13" t="s">
        <v>135</v>
      </c>
      <c r="D111" s="34">
        <v>754</v>
      </c>
      <c r="E111" s="34">
        <v>75412</v>
      </c>
      <c r="F111" s="18">
        <v>4210</v>
      </c>
      <c r="G111" s="44">
        <v>1632</v>
      </c>
      <c r="H111" s="132"/>
    </row>
    <row r="112" spans="1:8" ht="31.5" customHeight="1">
      <c r="A112" s="124"/>
      <c r="B112" s="121"/>
      <c r="C112" s="13" t="s">
        <v>74</v>
      </c>
      <c r="D112" s="34">
        <v>900</v>
      </c>
      <c r="E112" s="34">
        <v>90004</v>
      </c>
      <c r="F112" s="18">
        <v>4210</v>
      </c>
      <c r="G112" s="44">
        <v>271</v>
      </c>
      <c r="H112" s="132"/>
    </row>
    <row r="113" spans="1:8" ht="31.5" customHeight="1">
      <c r="A113" s="124"/>
      <c r="B113" s="121"/>
      <c r="C113" s="13" t="s">
        <v>110</v>
      </c>
      <c r="D113" s="59">
        <v>921</v>
      </c>
      <c r="E113" s="59">
        <v>92109</v>
      </c>
      <c r="F113" s="18">
        <v>4220</v>
      </c>
      <c r="G113" s="44">
        <v>1700</v>
      </c>
      <c r="H113" s="132"/>
    </row>
    <row r="114" spans="1:8" ht="36" customHeight="1">
      <c r="A114" s="124"/>
      <c r="B114" s="121"/>
      <c r="C114" s="13" t="s">
        <v>111</v>
      </c>
      <c r="D114" s="59">
        <v>921</v>
      </c>
      <c r="E114" s="59">
        <v>92109</v>
      </c>
      <c r="F114" s="18">
        <v>4210</v>
      </c>
      <c r="G114" s="44">
        <v>300</v>
      </c>
      <c r="H114" s="132"/>
    </row>
    <row r="115" spans="1:8" ht="28.5" customHeight="1">
      <c r="A115" s="35" t="s">
        <v>25</v>
      </c>
      <c r="B115" s="33" t="s">
        <v>26</v>
      </c>
      <c r="C115" s="90" t="s">
        <v>47</v>
      </c>
      <c r="D115" s="35">
        <v>600</v>
      </c>
      <c r="E115" s="35">
        <v>60016</v>
      </c>
      <c r="F115" s="78">
        <v>4270</v>
      </c>
      <c r="G115" s="86">
        <v>3000</v>
      </c>
      <c r="H115" s="68">
        <f>SUM(G115:G122)</f>
        <v>17716</v>
      </c>
    </row>
    <row r="116" spans="1:8" ht="27.75" customHeight="1">
      <c r="A116" s="31"/>
      <c r="B116" s="65"/>
      <c r="C116" s="13" t="s">
        <v>65</v>
      </c>
      <c r="D116" s="75">
        <v>900</v>
      </c>
      <c r="E116" s="75">
        <v>90015</v>
      </c>
      <c r="F116" s="18">
        <v>4300</v>
      </c>
      <c r="G116" s="44">
        <v>2166</v>
      </c>
      <c r="H116" s="69"/>
    </row>
    <row r="117" spans="1:8" ht="41.25" customHeight="1">
      <c r="A117" s="31"/>
      <c r="B117" s="65"/>
      <c r="C117" s="13" t="s">
        <v>67</v>
      </c>
      <c r="D117" s="75">
        <v>926</v>
      </c>
      <c r="E117" s="75">
        <v>92605</v>
      </c>
      <c r="F117" s="18">
        <v>4300</v>
      </c>
      <c r="G117" s="44">
        <f>2216+200</f>
        <v>2416</v>
      </c>
      <c r="H117" s="69"/>
    </row>
    <row r="118" spans="1:8" ht="31.5" customHeight="1">
      <c r="A118" s="31"/>
      <c r="B118" s="65"/>
      <c r="C118" s="13" t="s">
        <v>66</v>
      </c>
      <c r="D118" s="75">
        <v>921</v>
      </c>
      <c r="E118" s="75">
        <v>92109</v>
      </c>
      <c r="F118" s="18">
        <v>4300</v>
      </c>
      <c r="G118" s="44">
        <v>3000</v>
      </c>
      <c r="H118" s="69"/>
    </row>
    <row r="119" spans="1:8" ht="40.5" customHeight="1">
      <c r="A119" s="31"/>
      <c r="B119" s="65"/>
      <c r="C119" s="89" t="s">
        <v>90</v>
      </c>
      <c r="D119" s="31">
        <v>921</v>
      </c>
      <c r="E119" s="31">
        <v>92109</v>
      </c>
      <c r="F119" s="82">
        <v>4210</v>
      </c>
      <c r="G119" s="87">
        <v>4134</v>
      </c>
      <c r="H119" s="69"/>
    </row>
    <row r="120" spans="1:8" ht="40.5" customHeight="1">
      <c r="A120" s="31"/>
      <c r="B120" s="65"/>
      <c r="C120" s="13" t="s">
        <v>110</v>
      </c>
      <c r="D120" s="75">
        <v>921</v>
      </c>
      <c r="E120" s="75">
        <v>92109</v>
      </c>
      <c r="F120" s="18">
        <v>4220</v>
      </c>
      <c r="G120" s="44">
        <v>900</v>
      </c>
      <c r="H120" s="69"/>
    </row>
    <row r="121" spans="1:8" ht="40.5" customHeight="1">
      <c r="A121" s="31"/>
      <c r="B121" s="65"/>
      <c r="C121" s="13" t="s">
        <v>111</v>
      </c>
      <c r="D121" s="75">
        <v>921</v>
      </c>
      <c r="E121" s="75">
        <v>92109</v>
      </c>
      <c r="F121" s="18">
        <v>4210</v>
      </c>
      <c r="G121" s="44">
        <v>300</v>
      </c>
      <c r="H121" s="69"/>
    </row>
    <row r="122" spans="1:8" ht="40.5" customHeight="1">
      <c r="A122" s="39"/>
      <c r="B122" s="66"/>
      <c r="C122" s="16" t="s">
        <v>56</v>
      </c>
      <c r="D122" s="18">
        <v>921</v>
      </c>
      <c r="E122" s="18">
        <v>92109</v>
      </c>
      <c r="F122" s="18">
        <v>4300</v>
      </c>
      <c r="G122" s="54">
        <v>1800</v>
      </c>
      <c r="H122" s="70"/>
    </row>
    <row r="123" spans="1:8" ht="39.75" customHeight="1">
      <c r="A123" s="40" t="s">
        <v>27</v>
      </c>
      <c r="B123" s="36" t="s">
        <v>28</v>
      </c>
      <c r="C123" s="16" t="s">
        <v>48</v>
      </c>
      <c r="D123" s="62">
        <v>921</v>
      </c>
      <c r="E123" s="62">
        <v>92109</v>
      </c>
      <c r="F123" s="18">
        <v>4210</v>
      </c>
      <c r="G123" s="44">
        <v>3826</v>
      </c>
      <c r="H123" s="68">
        <f>SUM(G123:G131)</f>
        <v>19801</v>
      </c>
    </row>
    <row r="124" spans="1:8" ht="27" customHeight="1">
      <c r="A124" s="30"/>
      <c r="B124" s="29"/>
      <c r="C124" s="16" t="s">
        <v>96</v>
      </c>
      <c r="D124" s="62">
        <v>921</v>
      </c>
      <c r="E124" s="62">
        <v>92109</v>
      </c>
      <c r="F124" s="18">
        <v>4210</v>
      </c>
      <c r="G124" s="44">
        <v>2800</v>
      </c>
      <c r="H124" s="69"/>
    </row>
    <row r="125" spans="1:8" ht="38.25" customHeight="1">
      <c r="A125" s="30"/>
      <c r="B125" s="29"/>
      <c r="C125" s="16" t="s">
        <v>50</v>
      </c>
      <c r="D125" s="94">
        <v>921</v>
      </c>
      <c r="E125" s="94">
        <v>92109</v>
      </c>
      <c r="F125" s="18">
        <v>4210</v>
      </c>
      <c r="G125" s="44">
        <v>2000</v>
      </c>
      <c r="H125" s="69"/>
    </row>
    <row r="126" spans="1:8" ht="39" customHeight="1">
      <c r="A126" s="37"/>
      <c r="B126" s="55"/>
      <c r="C126" s="16" t="s">
        <v>56</v>
      </c>
      <c r="D126" s="107">
        <v>921</v>
      </c>
      <c r="E126" s="107">
        <v>92109</v>
      </c>
      <c r="F126" s="18">
        <v>4300</v>
      </c>
      <c r="G126" s="44">
        <v>4000</v>
      </c>
      <c r="H126" s="70"/>
    </row>
    <row r="127" spans="1:8" ht="39" customHeight="1">
      <c r="A127" s="40"/>
      <c r="B127" s="36"/>
      <c r="C127" s="16" t="s">
        <v>110</v>
      </c>
      <c r="D127" s="103">
        <v>921</v>
      </c>
      <c r="E127" s="103">
        <v>92109</v>
      </c>
      <c r="F127" s="18">
        <v>4220</v>
      </c>
      <c r="G127" s="44">
        <v>1674</v>
      </c>
      <c r="H127" s="68"/>
    </row>
    <row r="128" spans="1:8" ht="39" customHeight="1">
      <c r="A128" s="30"/>
      <c r="B128" s="29"/>
      <c r="C128" s="16" t="s">
        <v>111</v>
      </c>
      <c r="D128" s="73">
        <v>921</v>
      </c>
      <c r="E128" s="73">
        <v>92109</v>
      </c>
      <c r="F128" s="18">
        <v>4210</v>
      </c>
      <c r="G128" s="44">
        <v>500</v>
      </c>
      <c r="H128" s="69"/>
    </row>
    <row r="129" spans="1:8" ht="29.25" customHeight="1">
      <c r="A129" s="30"/>
      <c r="B129" s="29"/>
      <c r="C129" s="16" t="s">
        <v>77</v>
      </c>
      <c r="D129" s="73">
        <v>754</v>
      </c>
      <c r="E129" s="73">
        <v>75412</v>
      </c>
      <c r="F129" s="18">
        <v>4210</v>
      </c>
      <c r="G129" s="44">
        <v>1000</v>
      </c>
      <c r="H129" s="69"/>
    </row>
    <row r="130" spans="1:8" ht="32.25" customHeight="1">
      <c r="A130" s="30"/>
      <c r="B130" s="29"/>
      <c r="C130" s="16" t="s">
        <v>51</v>
      </c>
      <c r="D130" s="62">
        <v>921</v>
      </c>
      <c r="E130" s="62">
        <v>92109</v>
      </c>
      <c r="F130" s="18">
        <v>4210</v>
      </c>
      <c r="G130" s="44">
        <v>3301</v>
      </c>
      <c r="H130" s="69"/>
    </row>
    <row r="131" spans="1:8" ht="36" customHeight="1">
      <c r="A131" s="37"/>
      <c r="B131" s="55"/>
      <c r="C131" s="13" t="s">
        <v>49</v>
      </c>
      <c r="D131" s="62">
        <v>900</v>
      </c>
      <c r="E131" s="62">
        <v>90004</v>
      </c>
      <c r="F131" s="18">
        <v>4210</v>
      </c>
      <c r="G131" s="44">
        <v>700</v>
      </c>
      <c r="H131" s="70"/>
    </row>
    <row r="132" spans="1:8" ht="24" customHeight="1">
      <c r="A132" s="124" t="s">
        <v>30</v>
      </c>
      <c r="B132" s="115" t="s">
        <v>31</v>
      </c>
      <c r="C132" s="13" t="s">
        <v>75</v>
      </c>
      <c r="D132" s="75">
        <v>921</v>
      </c>
      <c r="E132" s="75">
        <v>92109</v>
      </c>
      <c r="F132" s="18">
        <v>4210</v>
      </c>
      <c r="G132" s="44">
        <v>3391</v>
      </c>
      <c r="H132" s="132">
        <f>SUM(G132:G141)</f>
        <v>11464</v>
      </c>
    </row>
    <row r="133" spans="1:8" ht="36.75" customHeight="1">
      <c r="A133" s="124"/>
      <c r="B133" s="115"/>
      <c r="C133" s="13" t="s">
        <v>76</v>
      </c>
      <c r="D133" s="75">
        <v>900</v>
      </c>
      <c r="E133" s="75">
        <v>90095</v>
      </c>
      <c r="F133" s="18">
        <v>4300</v>
      </c>
      <c r="G133" s="44">
        <v>0</v>
      </c>
      <c r="H133" s="132"/>
    </row>
    <row r="134" spans="1:8" ht="39.75" customHeight="1">
      <c r="A134" s="124"/>
      <c r="B134" s="115"/>
      <c r="C134" s="13" t="s">
        <v>77</v>
      </c>
      <c r="D134" s="75">
        <v>754</v>
      </c>
      <c r="E134" s="75">
        <v>75412</v>
      </c>
      <c r="F134" s="18">
        <v>4210</v>
      </c>
      <c r="G134" s="44">
        <v>200</v>
      </c>
      <c r="H134" s="132"/>
    </row>
    <row r="135" spans="1:8" ht="30" customHeight="1">
      <c r="A135" s="124"/>
      <c r="B135" s="115"/>
      <c r="C135" s="13" t="s">
        <v>110</v>
      </c>
      <c r="D135" s="75">
        <v>921</v>
      </c>
      <c r="E135" s="75">
        <v>92109</v>
      </c>
      <c r="F135" s="18">
        <v>4220</v>
      </c>
      <c r="G135" s="44">
        <v>1441</v>
      </c>
      <c r="H135" s="132"/>
    </row>
    <row r="136" spans="1:8" ht="30" customHeight="1">
      <c r="A136" s="124"/>
      <c r="B136" s="115"/>
      <c r="C136" s="13" t="s">
        <v>49</v>
      </c>
      <c r="D136" s="106">
        <v>900</v>
      </c>
      <c r="E136" s="106">
        <v>90004</v>
      </c>
      <c r="F136" s="18">
        <v>4210</v>
      </c>
      <c r="G136" s="44">
        <v>600</v>
      </c>
      <c r="H136" s="132"/>
    </row>
    <row r="137" spans="1:8" ht="30" customHeight="1">
      <c r="A137" s="124"/>
      <c r="B137" s="115"/>
      <c r="C137" s="13" t="s">
        <v>95</v>
      </c>
      <c r="D137" s="106">
        <v>900</v>
      </c>
      <c r="E137" s="106">
        <v>90015</v>
      </c>
      <c r="F137" s="18">
        <v>4300</v>
      </c>
      <c r="G137" s="44">
        <v>1300</v>
      </c>
      <c r="H137" s="132"/>
    </row>
    <row r="138" spans="1:8" ht="39.75" customHeight="1">
      <c r="A138" s="124"/>
      <c r="B138" s="115"/>
      <c r="C138" s="13" t="s">
        <v>111</v>
      </c>
      <c r="D138" s="75">
        <v>921</v>
      </c>
      <c r="E138" s="75">
        <v>92109</v>
      </c>
      <c r="F138" s="18">
        <v>4210</v>
      </c>
      <c r="G138" s="44">
        <v>132</v>
      </c>
      <c r="H138" s="132"/>
    </row>
    <row r="139" spans="1:8" ht="33" customHeight="1">
      <c r="A139" s="124"/>
      <c r="B139" s="115"/>
      <c r="C139" s="13" t="s">
        <v>100</v>
      </c>
      <c r="D139" s="75">
        <v>921</v>
      </c>
      <c r="E139" s="75">
        <v>92109</v>
      </c>
      <c r="F139" s="18">
        <v>4210</v>
      </c>
      <c r="G139" s="44">
        <v>2900</v>
      </c>
      <c r="H139" s="132"/>
    </row>
    <row r="140" spans="1:8" ht="35.25" customHeight="1">
      <c r="A140" s="124"/>
      <c r="B140" s="115"/>
      <c r="C140" s="13" t="s">
        <v>136</v>
      </c>
      <c r="D140" s="75">
        <v>600</v>
      </c>
      <c r="E140" s="75">
        <v>60016</v>
      </c>
      <c r="F140" s="18">
        <v>4300</v>
      </c>
      <c r="G140" s="44">
        <v>1500</v>
      </c>
      <c r="H140" s="132"/>
    </row>
    <row r="141" spans="1:8" ht="46.5" customHeight="1">
      <c r="A141" s="124"/>
      <c r="B141" s="115"/>
      <c r="C141" s="13" t="s">
        <v>56</v>
      </c>
      <c r="D141" s="75">
        <v>921</v>
      </c>
      <c r="E141" s="75">
        <v>92109</v>
      </c>
      <c r="F141" s="18">
        <v>4300</v>
      </c>
      <c r="G141" s="44">
        <v>0</v>
      </c>
      <c r="H141" s="132"/>
    </row>
    <row r="142" spans="1:8" ht="35.25" customHeight="1">
      <c r="A142" s="35" t="s">
        <v>32</v>
      </c>
      <c r="B142" s="63" t="s">
        <v>33</v>
      </c>
      <c r="C142" s="16" t="s">
        <v>105</v>
      </c>
      <c r="D142" s="94">
        <v>900</v>
      </c>
      <c r="E142" s="94">
        <v>90095</v>
      </c>
      <c r="F142" s="18">
        <v>4270</v>
      </c>
      <c r="G142" s="47">
        <v>700</v>
      </c>
      <c r="H142" s="58">
        <f>SUM(G142:G151)</f>
        <v>14842</v>
      </c>
    </row>
    <row r="143" spans="1:8" ht="32.25" customHeight="1">
      <c r="A143" s="31"/>
      <c r="B143" s="64"/>
      <c r="C143" s="98" t="s">
        <v>70</v>
      </c>
      <c r="D143" s="94">
        <v>900</v>
      </c>
      <c r="E143" s="94">
        <v>90095</v>
      </c>
      <c r="F143" s="18">
        <v>4300</v>
      </c>
      <c r="G143" s="47">
        <v>6500</v>
      </c>
      <c r="H143" s="32"/>
    </row>
    <row r="144" spans="1:8" ht="27" customHeight="1">
      <c r="A144" s="31"/>
      <c r="B144" s="64"/>
      <c r="C144" s="99" t="s">
        <v>71</v>
      </c>
      <c r="D144" s="94">
        <v>900</v>
      </c>
      <c r="E144" s="94">
        <v>90095</v>
      </c>
      <c r="F144" s="18">
        <v>4210</v>
      </c>
      <c r="G144" s="47">
        <v>510</v>
      </c>
      <c r="H144" s="32"/>
    </row>
    <row r="145" spans="1:8" ht="31.5" customHeight="1">
      <c r="A145" s="31"/>
      <c r="B145" s="64"/>
      <c r="C145" s="99" t="s">
        <v>115</v>
      </c>
      <c r="D145" s="94">
        <v>900</v>
      </c>
      <c r="E145" s="94">
        <v>90095</v>
      </c>
      <c r="F145" s="18">
        <v>4270</v>
      </c>
      <c r="G145" s="47">
        <v>100</v>
      </c>
      <c r="H145" s="32"/>
    </row>
    <row r="146" spans="1:8" ht="22.5" customHeight="1">
      <c r="A146" s="31"/>
      <c r="B146" s="64"/>
      <c r="C146" s="99" t="s">
        <v>72</v>
      </c>
      <c r="D146" s="94">
        <v>926</v>
      </c>
      <c r="E146" s="94">
        <v>92605</v>
      </c>
      <c r="F146" s="18">
        <v>4300</v>
      </c>
      <c r="G146" s="47">
        <v>4298</v>
      </c>
      <c r="H146" s="32"/>
    </row>
    <row r="147" spans="1:8" ht="29.25" customHeight="1">
      <c r="A147" s="31"/>
      <c r="B147" s="64"/>
      <c r="C147" s="16" t="s">
        <v>68</v>
      </c>
      <c r="D147" s="94">
        <v>900</v>
      </c>
      <c r="E147" s="94">
        <v>90004</v>
      </c>
      <c r="F147" s="18">
        <v>4210</v>
      </c>
      <c r="G147" s="47">
        <v>26</v>
      </c>
      <c r="H147" s="32"/>
    </row>
    <row r="148" spans="1:8" ht="30" customHeight="1">
      <c r="A148" s="31"/>
      <c r="B148" s="64"/>
      <c r="C148" s="52" t="s">
        <v>69</v>
      </c>
      <c r="D148" s="94">
        <v>921</v>
      </c>
      <c r="E148" s="94">
        <v>92109</v>
      </c>
      <c r="F148" s="18">
        <v>4210</v>
      </c>
      <c r="G148" s="47">
        <v>753</v>
      </c>
      <c r="H148" s="32"/>
    </row>
    <row r="149" spans="1:8" ht="24.75" customHeight="1">
      <c r="A149" s="39"/>
      <c r="B149" s="100"/>
      <c r="C149" s="16" t="s">
        <v>51</v>
      </c>
      <c r="D149" s="107">
        <v>921</v>
      </c>
      <c r="E149" s="107">
        <v>92109</v>
      </c>
      <c r="F149" s="18">
        <v>4210</v>
      </c>
      <c r="G149" s="47">
        <v>141</v>
      </c>
      <c r="H149" s="41"/>
    </row>
    <row r="150" spans="1:8" ht="30" customHeight="1">
      <c r="A150" s="31"/>
      <c r="B150" s="64"/>
      <c r="C150" s="19" t="s">
        <v>110</v>
      </c>
      <c r="D150" s="39">
        <v>921</v>
      </c>
      <c r="E150" s="39">
        <v>92109</v>
      </c>
      <c r="F150" s="17">
        <v>4220</v>
      </c>
      <c r="G150" s="134">
        <v>1650</v>
      </c>
      <c r="H150" s="32"/>
    </row>
    <row r="151" spans="1:8" ht="30" customHeight="1">
      <c r="A151" s="39"/>
      <c r="B151" s="100"/>
      <c r="C151" s="16" t="s">
        <v>111</v>
      </c>
      <c r="D151" s="103">
        <v>921</v>
      </c>
      <c r="E151" s="103">
        <v>92109</v>
      </c>
      <c r="F151" s="18">
        <v>4210</v>
      </c>
      <c r="G151" s="47">
        <v>164</v>
      </c>
      <c r="H151" s="41"/>
    </row>
    <row r="152" spans="1:8" ht="41.25" customHeight="1">
      <c r="A152" s="40" t="s">
        <v>34</v>
      </c>
      <c r="B152" s="36" t="s">
        <v>35</v>
      </c>
      <c r="C152" s="52" t="s">
        <v>137</v>
      </c>
      <c r="D152" s="103">
        <v>900</v>
      </c>
      <c r="E152" s="103">
        <v>90095</v>
      </c>
      <c r="F152" s="18">
        <v>4210</v>
      </c>
      <c r="G152" s="47">
        <v>4500</v>
      </c>
      <c r="H152" s="68">
        <f>SUM(G152:G154)</f>
        <v>12685</v>
      </c>
    </row>
    <row r="153" spans="1:8" ht="38.25" customHeight="1">
      <c r="A153" s="30"/>
      <c r="B153" s="29"/>
      <c r="C153" s="52" t="s">
        <v>107</v>
      </c>
      <c r="D153" s="73">
        <v>921</v>
      </c>
      <c r="E153" s="73">
        <v>92109</v>
      </c>
      <c r="F153" s="18">
        <v>4210</v>
      </c>
      <c r="G153" s="47">
        <v>4000</v>
      </c>
      <c r="H153" s="69"/>
    </row>
    <row r="154" spans="1:8" ht="37.5" customHeight="1">
      <c r="A154" s="37"/>
      <c r="B154" s="55"/>
      <c r="C154" s="16" t="s">
        <v>51</v>
      </c>
      <c r="D154" s="53">
        <v>921</v>
      </c>
      <c r="E154" s="72">
        <v>92109</v>
      </c>
      <c r="F154" s="48">
        <v>4210</v>
      </c>
      <c r="G154" s="44">
        <v>4185</v>
      </c>
      <c r="H154" s="70"/>
    </row>
    <row r="155" spans="1:8" ht="40.5" customHeight="1">
      <c r="A155" s="35" t="s">
        <v>36</v>
      </c>
      <c r="B155" s="33" t="s">
        <v>37</v>
      </c>
      <c r="C155" s="16" t="s">
        <v>48</v>
      </c>
      <c r="D155" s="34">
        <v>921</v>
      </c>
      <c r="E155" s="34">
        <v>92109</v>
      </c>
      <c r="F155" s="18">
        <v>4210</v>
      </c>
      <c r="G155" s="44">
        <v>1590</v>
      </c>
      <c r="H155" s="58">
        <f>SUM(G155:G165)</f>
        <v>30150</v>
      </c>
    </row>
    <row r="156" spans="1:8" ht="36.75" customHeight="1">
      <c r="A156" s="31"/>
      <c r="B156" s="56"/>
      <c r="C156" s="16" t="s">
        <v>58</v>
      </c>
      <c r="D156" s="34">
        <v>754</v>
      </c>
      <c r="E156" s="34">
        <v>75412</v>
      </c>
      <c r="F156" s="18">
        <v>4210</v>
      </c>
      <c r="G156" s="44">
        <f>8500-589</f>
        <v>7911</v>
      </c>
      <c r="H156" s="32"/>
    </row>
    <row r="157" spans="1:8" ht="24.75" customHeight="1">
      <c r="A157" s="31"/>
      <c r="B157" s="56"/>
      <c r="C157" s="16" t="s">
        <v>83</v>
      </c>
      <c r="D157" s="34">
        <v>900</v>
      </c>
      <c r="E157" s="34">
        <v>90095</v>
      </c>
      <c r="F157" s="18">
        <v>4210</v>
      </c>
      <c r="G157" s="44">
        <v>5855</v>
      </c>
      <c r="H157" s="32"/>
    </row>
    <row r="158" spans="1:8" ht="34.5" customHeight="1">
      <c r="A158" s="31"/>
      <c r="B158" s="56"/>
      <c r="C158" s="16" t="s">
        <v>79</v>
      </c>
      <c r="D158" s="34">
        <v>900</v>
      </c>
      <c r="E158" s="34">
        <v>90095</v>
      </c>
      <c r="F158" s="18">
        <v>4210</v>
      </c>
      <c r="G158" s="44">
        <f>1027-1027</f>
        <v>0</v>
      </c>
      <c r="H158" s="32"/>
    </row>
    <row r="159" spans="1:8" ht="42" customHeight="1">
      <c r="A159" s="31"/>
      <c r="B159" s="56"/>
      <c r="C159" s="16" t="s">
        <v>109</v>
      </c>
      <c r="D159" s="34">
        <v>900</v>
      </c>
      <c r="E159" s="34">
        <v>90095</v>
      </c>
      <c r="F159" s="18">
        <v>4300</v>
      </c>
      <c r="G159" s="44">
        <v>200</v>
      </c>
      <c r="H159" s="32"/>
    </row>
    <row r="160" spans="1:8" ht="34.5" customHeight="1">
      <c r="A160" s="31"/>
      <c r="B160" s="56"/>
      <c r="C160" s="16" t="s">
        <v>106</v>
      </c>
      <c r="D160" s="34">
        <v>921</v>
      </c>
      <c r="E160" s="34">
        <v>92109</v>
      </c>
      <c r="F160" s="18">
        <v>4210</v>
      </c>
      <c r="G160" s="44">
        <v>5000</v>
      </c>
      <c r="H160" s="32"/>
    </row>
    <row r="161" spans="1:8" ht="34.5" customHeight="1">
      <c r="A161" s="31"/>
      <c r="B161" s="56"/>
      <c r="C161" s="16" t="s">
        <v>110</v>
      </c>
      <c r="D161" s="75">
        <v>921</v>
      </c>
      <c r="E161" s="75">
        <v>92109</v>
      </c>
      <c r="F161" s="18">
        <v>4220</v>
      </c>
      <c r="G161" s="44">
        <v>3078</v>
      </c>
      <c r="H161" s="32"/>
    </row>
    <row r="162" spans="1:8" ht="34.5" customHeight="1">
      <c r="A162" s="31"/>
      <c r="B162" s="56"/>
      <c r="C162" s="16" t="s">
        <v>111</v>
      </c>
      <c r="D162" s="75">
        <v>921</v>
      </c>
      <c r="E162" s="75">
        <v>92109</v>
      </c>
      <c r="F162" s="18">
        <v>4210</v>
      </c>
      <c r="G162" s="44">
        <v>1500</v>
      </c>
      <c r="H162" s="32"/>
    </row>
    <row r="163" spans="1:8" ht="42" customHeight="1">
      <c r="A163" s="31"/>
      <c r="B163" s="56"/>
      <c r="C163" s="16" t="s">
        <v>51</v>
      </c>
      <c r="D163" s="34">
        <v>921</v>
      </c>
      <c r="E163" s="34">
        <v>92109</v>
      </c>
      <c r="F163" s="18">
        <v>4210</v>
      </c>
      <c r="G163" s="44">
        <v>4496</v>
      </c>
      <c r="H163" s="32"/>
    </row>
    <row r="164" spans="1:8" ht="42" customHeight="1">
      <c r="A164" s="31"/>
      <c r="B164" s="56"/>
      <c r="C164" s="16" t="s">
        <v>129</v>
      </c>
      <c r="D164" s="92">
        <v>921</v>
      </c>
      <c r="E164" s="92">
        <v>92109</v>
      </c>
      <c r="F164" s="18">
        <v>4300</v>
      </c>
      <c r="G164" s="44">
        <v>400</v>
      </c>
      <c r="H164" s="32"/>
    </row>
    <row r="165" spans="1:8" ht="43.5" customHeight="1">
      <c r="A165" s="39"/>
      <c r="B165" s="57"/>
      <c r="C165" s="13" t="s">
        <v>117</v>
      </c>
      <c r="D165" s="34">
        <v>900</v>
      </c>
      <c r="E165" s="34">
        <v>90004</v>
      </c>
      <c r="F165" s="18">
        <v>4300</v>
      </c>
      <c r="G165" s="44">
        <v>120</v>
      </c>
      <c r="H165" s="41"/>
    </row>
    <row r="166" spans="1:8" ht="21" customHeight="1">
      <c r="A166" s="15"/>
      <c r="B166" s="130" t="s">
        <v>59</v>
      </c>
      <c r="C166" s="131"/>
      <c r="D166" s="131"/>
      <c r="E166" s="131"/>
      <c r="F166" s="131"/>
      <c r="G166" s="22"/>
      <c r="H166" s="22">
        <f>SUM(H11:H165)</f>
        <v>464903</v>
      </c>
    </row>
  </sheetData>
  <sheetProtection/>
  <mergeCells count="32">
    <mergeCell ref="A110:A114"/>
    <mergeCell ref="B166:F166"/>
    <mergeCell ref="H57:H64"/>
    <mergeCell ref="H81:H87"/>
    <mergeCell ref="H110:H114"/>
    <mergeCell ref="B132:B141"/>
    <mergeCell ref="A132:A141"/>
    <mergeCell ref="A57:A64"/>
    <mergeCell ref="H132:H141"/>
    <mergeCell ref="B110:B114"/>
    <mergeCell ref="A4:H4"/>
    <mergeCell ref="A21:A26"/>
    <mergeCell ref="H38:H43"/>
    <mergeCell ref="B57:B64"/>
    <mergeCell ref="A81:A87"/>
    <mergeCell ref="A7:A9"/>
    <mergeCell ref="H18:H20"/>
    <mergeCell ref="G7:G9"/>
    <mergeCell ref="A11:A17"/>
    <mergeCell ref="B81:B87"/>
    <mergeCell ref="A18:A20"/>
    <mergeCell ref="B18:B20"/>
    <mergeCell ref="B38:B43"/>
    <mergeCell ref="A38:A43"/>
    <mergeCell ref="H7:H9"/>
    <mergeCell ref="C7:C9"/>
    <mergeCell ref="B7:B9"/>
    <mergeCell ref="H21:H26"/>
    <mergeCell ref="B21:B26"/>
    <mergeCell ref="H11:H17"/>
    <mergeCell ref="D7:F7"/>
    <mergeCell ref="B11:B17"/>
  </mergeCells>
  <printOptions/>
  <pageMargins left="0.2362204724409449" right="0.2362204724409449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Sulechów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mfaful</dc:creator>
  <cp:keywords/>
  <dc:description/>
  <cp:lastModifiedBy>mfaful</cp:lastModifiedBy>
  <cp:lastPrinted>2018-12-06T07:53:19Z</cp:lastPrinted>
  <dcterms:created xsi:type="dcterms:W3CDTF">2014-11-12T12:30:27Z</dcterms:created>
  <dcterms:modified xsi:type="dcterms:W3CDTF">2018-12-06T07:58:27Z</dcterms:modified>
  <cp:category/>
  <cp:version/>
  <cp:contentType/>
  <cp:contentStatus/>
</cp:coreProperties>
</file>